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9720" windowHeight="6285" activeTab="3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  <externalReference r:id="rId8"/>
    <externalReference r:id="rId9"/>
    <externalReference r:id="rId10"/>
  </externalReferences>
  <definedNames>
    <definedName name="BEx1IE0ZP7RIFM9FI24S9I6AAJ14" localSheetId="2" hidden="1">'[1]Table'!#REF!</definedName>
    <definedName name="BEx1IE0ZP7RIFM9FI24S9I6AAJ14" hidden="1">'[1]Table'!#REF!</definedName>
    <definedName name="BEx1IKRPW8MLB9Y485M1TL2IT9SH" hidden="1">'[1]Table'!#REF!</definedName>
    <definedName name="BEx1J7E8VCGLPYU82QXVUG5N3ZAI" localSheetId="2" hidden="1">'[1]Table'!#REF!</definedName>
    <definedName name="BEx1J7E8VCGLPYU82QXVUG5N3ZAI" hidden="1">'[1]Table'!#REF!</definedName>
    <definedName name="BEx1KUVWMB0QCWA3RBE4CADFVRIS" localSheetId="2" hidden="1">'[1]Table'!#REF!</definedName>
    <definedName name="BEx1KUVWMB0QCWA3RBE4CADFVRIS" hidden="1">'[1]Table'!#REF!</definedName>
    <definedName name="BEx1MEHB0NCT3BFY32C93HRRNR61" localSheetId="2" hidden="1">'[1]Table'!#REF!</definedName>
    <definedName name="BEx1MEHB0NCT3BFY32C93HRRNR61" hidden="1">'[1]Table'!#REF!</definedName>
    <definedName name="BEx1MTRKKVCHOZ0YGID6HZ49LJTO" hidden="1">'[1]Table'!#REF!</definedName>
    <definedName name="BEx1NM34KQTO1LDNSAFD1L82UZFG" hidden="1">'[1]Table'!#REF!</definedName>
    <definedName name="BEx1NRMTKOP28N5MIXZQLGARK6G3" hidden="1">'[2]Table'!#REF!</definedName>
    <definedName name="BEx1NZ4K1L8UON80Y2A4RASKWGNP" hidden="1">'[1]Table'!#REF!</definedName>
    <definedName name="BEx1QSFA79US1A0WBGK6SPCPMIKP" hidden="1">'[1]Table'!#REF!</definedName>
    <definedName name="BEx1TJ0WLS9O7KNSGIPWTYHDYI1D" hidden="1">'[1]Table'!#REF!</definedName>
    <definedName name="BEx1WGYTKZZIPM1577W5FEYKFH3V" hidden="1">'[1]Table'!#REF!</definedName>
    <definedName name="BEx1Y2IGS2K95E1M51PEF9KJZ0KB" hidden="1">'[1]Table'!#REF!</definedName>
    <definedName name="BEx1YL3DJ7Y4AZ01ERCOGW0FJ26T" hidden="1">'[1]Table'!#REF!</definedName>
    <definedName name="BEx3BQR5VZXNQ4H949ORM8ESU3B3" hidden="1">'[1]Table'!#REF!</definedName>
    <definedName name="BEx3CO0SVO4WLH0DO43DCHYDTH1P" hidden="1">'[1]Table'!#REF!</definedName>
    <definedName name="BEx3FX7EJL47JSLSWP3EOC265WAE" hidden="1">'[1]Table'!#REF!</definedName>
    <definedName name="BEx3GCXR6IAS0B6WJ03GJVH7CO52" hidden="1">'[1]Table'!#REF!</definedName>
    <definedName name="BEx3GMJ1Y6UU02DLRL0QXCEKDA6C" hidden="1">'[1]Table'!#REF!</definedName>
    <definedName name="BEx3H5UX2GZFZZT657YR76RHW5I6" hidden="1">'[1]Table'!#REF!</definedName>
    <definedName name="BEx3HWZB1R034H19UO7ML5GAQJSJ" hidden="1">'[2]Table'!#REF!</definedName>
    <definedName name="BEx3IYAH2DEBFWO8F94H4MXE3RLY" hidden="1">'[1]Table'!#REF!</definedName>
    <definedName name="BEx3L4IN3LI4C26SITKTGAH27CDU" hidden="1">'[1]Table'!#REF!</definedName>
    <definedName name="BEx3M1MR1K1NQD03H74BFWOK4MWQ" hidden="1">'[1]Table'!#REF!</definedName>
    <definedName name="BEx3NKXF7GYXHBK75UI6MDRUSU0J" hidden="1">'[1]Table'!#REF!</definedName>
    <definedName name="BEx3NMQ4BVC94728AUM7CCX7UHTU" hidden="1">'[1]Table'!#REF!</definedName>
    <definedName name="BEx3O19B8FTTAPVT5DZXQGQXWFR8" hidden="1">'[1]Table'!#REF!</definedName>
    <definedName name="BEx3O85IKWARA6NCJOLRBRJFMEWW" hidden="1">'[3]Table'!#REF!</definedName>
    <definedName name="BEx3OAULZWOG4KCP4357NRIF0UD8" hidden="1">'[1]Table'!#REF!</definedName>
    <definedName name="BEx3PKEMDW8KZEP11IL927C5O7I2" hidden="1">'[1]Table'!#REF!</definedName>
    <definedName name="BEx3Q0VWPU5EQECK7MQ47TYJ3SWW" hidden="1">'[1]Table'!#REF!</definedName>
    <definedName name="BEx3RHC2ZD5UFS6QD4OPFCNNMWH1" hidden="1">'[1]Table'!#REF!</definedName>
    <definedName name="BEx58XHO7ZULLF2EUD7YIS0MGQJ5" hidden="1">'[1]Table'!#REF!</definedName>
    <definedName name="BEx59P7MAPNU129ZTC5H3EH892G1" hidden="1">'[1]Table'!#REF!</definedName>
    <definedName name="BEx5B825RW35M5H0UB2IZGGRS4ER" hidden="1">'[1]Table'!#REF!</definedName>
    <definedName name="BEx5BHSQ42B50IU1TEQFUXFX9XQD" hidden="1">'[1]Table'!#REF!</definedName>
    <definedName name="BEx5BYFMZ80TDDN2EZO8CF39AIAC" hidden="1">'[1]Table'!#REF!</definedName>
    <definedName name="BEx5CFYQ0F1Z6P8SCVJ0I3UPVFE4" hidden="1">'[1]Table'!#REF!</definedName>
    <definedName name="BEx5E123OLO9WQUOIRIDJ967KAGK" hidden="1">'[1]Table'!#REF!</definedName>
    <definedName name="BEx5G1A8TFN4C4QII35U9DKYNIS8" hidden="1">'[1]Table'!#REF!</definedName>
    <definedName name="BEx5GID9MVBUPFFT9M8K8B5MO9NV" hidden="1">'[1]Table'!#REF!</definedName>
    <definedName name="BEx5HWKGSGUFMQTV743HSDTZEVXB" hidden="1">'[2]Table'!#REF!</definedName>
    <definedName name="BEx5I244LQHZTF3XI66J8705R9XX" hidden="1">'[1]Table'!#REF!</definedName>
    <definedName name="BEx5I8PBP4LIXDGID5BP0THLO0AQ" hidden="1">'[1]Table'!#REF!</definedName>
    <definedName name="BEx5JNCT8Z7XSSPD5EMNAJELCU2V" hidden="1">'[1]Table'!#REF!</definedName>
    <definedName name="BEx5JQCNT9Y4RM306CHC8IPY3HBZ" hidden="1">'[1]Table'!#REF!</definedName>
    <definedName name="BEx5LTKQ8RQWJE4BC88OP928893U" hidden="1">'[1]Table'!#REF!</definedName>
    <definedName name="BEx5MBUW955HYXNO9YP2QVK5C39P" hidden="1">'[1]Table'!#REF!</definedName>
    <definedName name="BEx5MLQZM68YQSKARVWTTPINFQ2C" hidden="1">'[3]Table'!#REF!</definedName>
    <definedName name="BEx5MVXTKNBXHNWTL43C670E4KXC" hidden="1">'[1]Table'!#REF!</definedName>
    <definedName name="BEx5NTCRKG3MCO16Q0MJSA6DPSDX" hidden="1">'[1]Table'!#REF!</definedName>
    <definedName name="BEx5ONH1F6GHNI7M2DIURXTY5XSI" hidden="1">'[2]Table'!#REF!</definedName>
    <definedName name="BEx774N83DXLJZ54Q42PWIJZ2DN1" hidden="1">'[1]Table'!#REF!</definedName>
    <definedName name="BEx78226TN58UE0CTY98YEDU0LSL" hidden="1">'[1]Table'!#REF!</definedName>
    <definedName name="BEx79OCP4HQ6XP8EWNGEUDLOZBBS" hidden="1">'[1]Table'!#REF!</definedName>
    <definedName name="BEx7ABA2C9IWH5VSLVLLLCY62161" hidden="1">'[1]Table'!#REF!</definedName>
    <definedName name="BEx7ASD1I654MEDCO6GGWA95PXSC" hidden="1">'[1]Table'!#REF!</definedName>
    <definedName name="BEx7AVCX9S5RJP3NSZ4QM4E6ERDT" hidden="1">'[1]Table'!#REF!</definedName>
    <definedName name="BEx7B6LH6917TXOSAAQ6U7HVF018" hidden="1">'[1]Table'!#REF!</definedName>
    <definedName name="BEx7D5RWKRS4W71J4NZ6ZSFHPKFT" hidden="1">'[1]Table'!#REF!</definedName>
    <definedName name="BEx7DVJTRV44IMJIBFXELE67SZ7S" hidden="1">'[1]Table'!#REF!</definedName>
    <definedName name="BEx7E2QT2U8THYOKBPXONB1B47WH" hidden="1">'[1]Table'!#REF!</definedName>
    <definedName name="BEx7EI6DL1Z6UWLFBXAKVGZTKHWJ" hidden="1">'[1]Table'!#REF!</definedName>
    <definedName name="BEx7EQF0QX3L29JFJ5XBW8UOSD0R" hidden="1">'[1]Table'!#REF!</definedName>
    <definedName name="BEx7GR3ENYWRXXS5IT0UMEGOLGUH" hidden="1">'[1]Table'!#REF!</definedName>
    <definedName name="BEx7H14XCXH7WEXEY1HVO53A6AGH" hidden="1">'[1]Table'!#REF!</definedName>
    <definedName name="BEx7HFTIA8AC8BR8HKIN81VE1SGW" hidden="1">'[1]Table'!#REF!</definedName>
    <definedName name="BEx7L8XOV64OMS15ZFURFEUXLMWF" hidden="1">'[1]Table'!#REF!</definedName>
    <definedName name="BEx7LCOFPPG5CAI9OO09DCBE07P4" hidden="1">'[1]Table'!#REF!</definedName>
    <definedName name="BEx91QH5JRZKQP1GPN2SQMR3CKAG" hidden="1">'[1]Table'!#REF!</definedName>
    <definedName name="BEx92S8MHFFIVRQ2YSHZNQGOFUHD" hidden="1">'[1]Table'!#REF!</definedName>
    <definedName name="BEx93SY9RWG3HUV4YXQKXJH9FH14" hidden="1">'[1]Table'!#REF!</definedName>
    <definedName name="BEx94GXG30CIVB6ZQN3X3IK6BZXQ" hidden="1">'[1]Table'!#REF!</definedName>
    <definedName name="BEx94HZ5LURYM9ST744ALV6ZCKYP" hidden="1">'[1]Table'!#REF!</definedName>
    <definedName name="BEx94IQ75E90YUMWJ9N591LR7DQQ" hidden="1">'[1]Table'!#REF!</definedName>
    <definedName name="BEx955NIAWX5OLAHMTV6QFUZPR30" hidden="1">'[1]Table'!#REF!</definedName>
    <definedName name="BEx97NPQBACJVD9K1YXI08RTW9E2" hidden="1">'[1]Table'!#REF!</definedName>
    <definedName name="BEx9871KU0N99P0900EAK69VFYT2" hidden="1">'[1]Table'!#REF!</definedName>
    <definedName name="BEx99YFI2XJ23DE94815HFUG4YNW" hidden="1">'[2]Table'!#REF!</definedName>
    <definedName name="BEx9AV8W1FAWF5BHATYEN47X12JN" hidden="1">'[1]Table'!#REF!</definedName>
    <definedName name="BEx9E2BZ2B1R41FMGJCJ7JLGLUAJ" hidden="1">'[1]Table'!#REF!</definedName>
    <definedName name="BEx9GY6BVFQGCLMOWVT6PIC9WP5X" hidden="1">'[1]Table'!#REF!</definedName>
    <definedName name="BEx9H04IB14E1437FF2OIRRWBSD7" hidden="1">'[1]Table'!#REF!</definedName>
    <definedName name="BEx9JLBYK239B3F841C7YG1GT7ST" hidden="1">'[1]Table'!#REF!</definedName>
    <definedName name="BExAW8PKKAU1ST51JMUXE6TDPT3Q" hidden="1">'[1]Table'!#REF!</definedName>
    <definedName name="BExAZGUGQNHWJLLGTRWMKC4HGUMD" hidden="1">'[2]Table'!#REF!</definedName>
    <definedName name="BExB072HHXVMUC0VYNGG48GRSH5Q" hidden="1">'[1]Table'!#REF!</definedName>
    <definedName name="BExB1GMD0PIDGTFBGQOPRWQSP9I4" hidden="1">'[1]Table'!#REF!</definedName>
    <definedName name="BExB1WI6M8I0EEP1ANUQZCFY24EV" hidden="1">'[1]Table'!#REF!</definedName>
    <definedName name="BExB442RX0T3L6HUL6X5T21CENW6" hidden="1">'[1]Table'!#REF!</definedName>
    <definedName name="BExB5833OAOJ22VK1YK47FHUSVK2" hidden="1">'[1]Table'!#REF!</definedName>
    <definedName name="BExB806PAXX70XUTA3ZI7OORD78R" hidden="1">'[1]Table'!#REF!</definedName>
    <definedName name="BExB8U5N0D85YR8APKN3PPKG0FWP" hidden="1">'[1]Table'!#REF!</definedName>
    <definedName name="BExBBV8XVMD9CKZY711T0BN7H3PM" hidden="1">'[1]Table'!#REF!</definedName>
    <definedName name="BExBCRBEYR2KZ8FAQFZ2NHY13WIY" hidden="1">'[1]Table'!#REF!</definedName>
    <definedName name="BExBDJS9TUEU8Z84IV59E5V4T8K6" hidden="1">'[1]Table'!#REF!</definedName>
    <definedName name="BExBDNDQQG5KYZDAQPCYL10479JI" hidden="1">'[2]Table'!#REF!</definedName>
    <definedName name="BExBE5YPUY1T7N7DHMMIGGXK8TMP" hidden="1">'[1]Table'!#REF!</definedName>
    <definedName name="BExCS7ZPMHFJ4UJDAL8CQOLSZ13B" hidden="1">'[1]Table'!#REF!</definedName>
    <definedName name="BExCT4NSDT61OCH04Y2QIFIOP75H" hidden="1">'[1]Table'!#REF!</definedName>
    <definedName name="BExCTYS2KX0QANOLT8LGZ9WV3S3T" hidden="1">'[1]Table'!#REF!</definedName>
    <definedName name="BExCVHBNLOHNFS0JAV3I1XGPNH9W" hidden="1">'[1]Table'!#REF!</definedName>
    <definedName name="BExCVZ5PN4V6MRBZ04PZJW3GEF8S" hidden="1">'[1]Table'!#REF!</definedName>
    <definedName name="BExCX2KGRZBRVLZNM8SUSIE6A0RL" hidden="1">'[1]Table'!#REF!</definedName>
    <definedName name="BExCXQUFBMXQ1650735H48B1AZT3" hidden="1">'[1]Table'!#REF!</definedName>
    <definedName name="BExCYUK0I3UEXZNFDW71G6Z6D8XR" hidden="1">'[1]Table'!#REF!</definedName>
    <definedName name="BExD4JJSS3QDBLABCJCHD45SRNPI" hidden="1">'[1]Table'!#REF!</definedName>
    <definedName name="BExD4R1I0MKF033I5LPUYIMTZ6E8" hidden="1">'[1]Table'!#REF!</definedName>
    <definedName name="BExD623C9LRX18BE0W2V6SZLQUXX" hidden="1">'[1]Table'!#REF!</definedName>
    <definedName name="BExD6GMP0LK8WKVWMIT1NNH8CHLF" hidden="1">'[1]Table'!#REF!</definedName>
    <definedName name="BExD8OCLZMFN5K3VZYI4Q4ITVKUA" hidden="1">'[1]Table'!#REF!</definedName>
    <definedName name="BExD9P7OURSYFOYT90T0CUK1YOC2" hidden="1">'[2]Table'!#REF!</definedName>
    <definedName name="BExEPCHG51CQZ5MGYA8E9KVMDRUJ" hidden="1">'[2]Table'!#REF!</definedName>
    <definedName name="BExEQB8ZWXO6IIGOEPWTLOJGE2NR" hidden="1">'[1]Table'!#REF!</definedName>
    <definedName name="BExERSANFNM1O7T65PC5MJ301YET" hidden="1">'[1]Table'!#REF!</definedName>
    <definedName name="BExERWCEBKQRYWRQLYJ4UCMMKTHG" hidden="1">'[3]Table'!#REF!</definedName>
    <definedName name="BExEWNBGQS1U2LW3W84T4LSJ9K00" hidden="1">'[1]Table'!#REF!</definedName>
    <definedName name="BExEX9HWY2G6928ZVVVQF77QCM2C" hidden="1">'[1]Table'!#REF!</definedName>
    <definedName name="BExF2UQWQFBLFXALZW0V5ZLXEJS8" hidden="1">'[1]Table'!#REF!</definedName>
    <definedName name="BExF37C1YKBT79Z9SOJAG5MXQGTU" hidden="1">'[1]Table'!#REF!</definedName>
    <definedName name="BExF4PVMZYV36E8HOYY06J81AMBI" hidden="1">'[1]Table'!#REF!</definedName>
    <definedName name="BExF5L72GS9PK2F11EIY8X7N9TH8" hidden="1">'[2]Table'!#REF!</definedName>
    <definedName name="BExF6RR76KNVIXGJOVFO8GDILKGZ" hidden="1">'[1]Table'!#REF!</definedName>
    <definedName name="BExGLVP1IU8K5A8J1340XFMYPR88" hidden="1">'[1]Table'!#REF!</definedName>
    <definedName name="BExGM06V531MEEBCEX0I8L6NEKUH" hidden="1">'[2]Table'!#REF!</definedName>
    <definedName name="BExGNN2YQ9BDAZXT2GLCSAPXKIM7" hidden="1">'[1]Table'!#REF!</definedName>
    <definedName name="BExGO2YUBOVLYHY1QSIHRE1KLAFV" hidden="1">'[1]Table'!#REF!</definedName>
    <definedName name="BExGOPQPCWJIYUZZVIJTYDFMMTGD" hidden="1">'[1]Table'!#REF!</definedName>
    <definedName name="BExGOT6UXUX5FVTAYL9SOBZ1D0II" hidden="1">'[1]Table'!#REF!</definedName>
    <definedName name="BExGPID72Y4Y619LWASUQZKZHJNC" hidden="1">'[1]Table'!#REF!</definedName>
    <definedName name="BExGQX0H4EZMXBJTKJJE4ICJWN5O" hidden="1">'[1]Table'!#REF!</definedName>
    <definedName name="BExGT0DZJB6LSF6L693UUB9EY1VQ" hidden="1">'[1]Table'!#REF!</definedName>
    <definedName name="BExGTIYX3OWPIINOGY1E4QQYSKHP" hidden="1">'[1]Table'!#REF!</definedName>
    <definedName name="BExGUM8D91UNPCOO4TKP9FGX85TF" hidden="1">'[1]Table'!#REF!</definedName>
    <definedName name="BExGW2Z7AMPG6H9EXA9ML6EZVGGA" hidden="1">'[1]Table'!#REF!</definedName>
    <definedName name="BExGWEO0JDG84NYLEAV5NSOAGMJZ" hidden="1">'[1]Table'!#REF!</definedName>
    <definedName name="BExGWNCXLCRTLBVMTXYJ5PHQI6SS" hidden="1">'[1]Table'!#REF!</definedName>
    <definedName name="BExGY6SU3SYVCJ3AG2ITY59SAZ5A" hidden="1">'[1]Table'!#REF!</definedName>
    <definedName name="BExGZ7NXZ0IBS44C2NZ9VMD6T6K2" hidden="1">'[1]Table'!#REF!</definedName>
    <definedName name="BExH02ZD6VAY1KQLAQYBBI6WWIZB" hidden="1">'[1]Table'!#REF!</definedName>
    <definedName name="BExH1FDTQXR9QQ31WDB7OPXU7MPT" hidden="1">'[1]Table'!#REF!</definedName>
    <definedName name="BExIJFGZJ5ED9D6KAY4PGQYLELAX" hidden="1">'[1]Table'!#REF!</definedName>
    <definedName name="BExIJM7PNEENRQMX909L1JOLB7MG" hidden="1">'[1]Table'!#REF!</definedName>
    <definedName name="BExILG5F338C0FFLMVOKMKF8X5ZP" hidden="1">'[1]Table'!#REF!</definedName>
    <definedName name="BExINLX401ZKEGWU168DS4JUM2J6" hidden="1">'[1]Table'!#REF!</definedName>
    <definedName name="BExIORA3GK78T7C7SNBJJUONJ0LS" hidden="1">'[1]Table'!#REF!</definedName>
    <definedName name="BExIOTZ5EFZ2NASVQ05RH15HRSW6" hidden="1">'[1]Table'!#REF!</definedName>
    <definedName name="BExIQ5S19ITB0NDRUN4XV7B905ED" hidden="1">'[1]Table'!#REF!</definedName>
    <definedName name="BExIS4T0DRF57HYO7OGG72KBOFOI" hidden="1">'[1]Table'!#REF!</definedName>
    <definedName name="BExIUUT2MHIOV6R3WHA0DPM1KBKY" hidden="1">'[1]Table'!#REF!</definedName>
    <definedName name="BExIV2LM38XPLRTWT0R44TMQ59E5" hidden="1">'[1]Table'!#REF!</definedName>
    <definedName name="BExIVCXWL6H5LD9DHDIA4F5U9TQL" hidden="1">'[1]Table'!#REF!</definedName>
    <definedName name="BExIXBTH4DFW38SCDT9T30V4XJC9" hidden="1">'[1]Table'!#REF!</definedName>
    <definedName name="BExIYI2RH0K4225XO970K2IQ1E79" hidden="1">'[1]Table'!#REF!</definedName>
    <definedName name="BExIZ4K0EZJK6PW3L8SVKTJFSWW9" hidden="1">'[1]Table'!#REF!</definedName>
    <definedName name="BExIZY2PUZ0OF9YKK1B13IW0VS6G" hidden="1">'[1]Table'!#REF!</definedName>
    <definedName name="BExJ0DYJWXGE7DA39PYL3WM05U9O" hidden="1">'[1]Table'!#REF!</definedName>
    <definedName name="BExKFZQGXWMAIDUD3M5XSFYZY3BD" hidden="1">'[1]Table'!#REF!</definedName>
    <definedName name="BExKI4076KXCDE5KXL79KT36OKLO" hidden="1">'[1]Table'!#REF!</definedName>
    <definedName name="BExKINSBB6RS7I489QHMCOMU4Z2X" hidden="1">'[1]Table'!#REF!</definedName>
    <definedName name="BExKN6IQWOSE5S6O9N4ZB7X0AS3M" hidden="1">'[2]Table'!#REF!</definedName>
    <definedName name="BExKNSP6Z2JTTT1ZT5CNHIO79MAJ" hidden="1">'[2]Table'!#REF!</definedName>
    <definedName name="BExKNZLD7UATC1MYRNJD8H2NH4KU" hidden="1">'[1]Table'!#REF!</definedName>
    <definedName name="BExKPLQJX0HJ8OTXBXH9IC9J2V0W" hidden="1">'[1]Table'!#REF!</definedName>
    <definedName name="BExKQJGAAWNM3NT19E9I0CQDBTU0" hidden="1">'[1]Table'!#REF!</definedName>
    <definedName name="BExKR8RZSEHW184G0Z56B4EGNU72" hidden="1">'[1]Table'!#REF!</definedName>
    <definedName name="BExKSU0MKNAVZYYPKCYTZDWQX4R8" hidden="1">'[1]Table'!#REF!</definedName>
    <definedName name="BExM9OG182RP30MY23PG49LVPZ1C" hidden="1">'[1]Table'!#REF!</definedName>
    <definedName name="BExMA8TQU9G70S2XW5RT7C6TAF7O" hidden="1">'[2]Table'!#REF!</definedName>
    <definedName name="BExMAR3XSK6RSFLHP7ZX1EWGHASI" hidden="1">'[1]Table'!#REF!</definedName>
    <definedName name="BExMB4QRS0R3MTB4CMUHFZ84LNZQ" hidden="1">'[1]Table'!#REF!</definedName>
    <definedName name="BExMBFTZV4Q1A5KG25C1N9PHQNSW" hidden="1">'[1]Table'!#REF!</definedName>
    <definedName name="BExMBYPQDG9AYDQ5E8IECVFREPO6" hidden="1">'[3]Table'!#REF!</definedName>
    <definedName name="BExMCA96YR10V72G2R0SCIKPZLIZ" hidden="1">'[1]Table'!#REF!</definedName>
    <definedName name="BExMCIHT5U38JQAJ0URM3OAG60M4" hidden="1">'[1]Table'!#REF!</definedName>
    <definedName name="BExME2U47N8LZG0BPJ49ANY5QVV2" hidden="1">'[1]Table'!#REF!</definedName>
    <definedName name="BExME88DH5DUKMUFI9FNVECXFD2E" hidden="1">'[1]Table'!#REF!</definedName>
    <definedName name="BExMHOWPB34KPZ76M2KIX2C9R2VB" hidden="1">'[1]Table'!#REF!</definedName>
    <definedName name="BExMI057LQD5NT1JYD55LG3NHDA5" hidden="1">'[2]Table'!#REF!</definedName>
    <definedName name="BExMI9QH0JWFX4WBZBEE5X1PLIXI" hidden="1">'[1]Table'!#REF!</definedName>
    <definedName name="BExMIBOOZU40JS3F89OMPSRCE9MM" hidden="1">'[1]Table'!#REF!</definedName>
    <definedName name="BExMIV0KC8555D5E42ZGWG15Y0MO" hidden="1">'[1]Table'!#REF!</definedName>
    <definedName name="BExMKUN3WPECJR2XRID2R7GZRGNX" hidden="1">'[1]Table'!#REF!</definedName>
    <definedName name="BExMLVI7UORSHM9FMO8S2EI0TMTS" hidden="1">'[1]Table'!#REF!</definedName>
    <definedName name="BExMM5UCOT2HSSN0ZIPZW55GSOVO" hidden="1">'[1]Table'!#REF!</definedName>
    <definedName name="BExMNRORKSO28FO9TMB7N1B3MTZ3" hidden="1">'[1]Table'!#REF!</definedName>
    <definedName name="BExMPOBH04JMDO6Z8DMSEJZM4ANN" hidden="1">'[1]Table'!#REF!</definedName>
    <definedName name="BExMPSD77XQ3HA6A4FZOJK8G2JP3" hidden="1">'[1]Table'!#REF!</definedName>
    <definedName name="BExMQ71WHW50GVX45JU951AGPLFQ" hidden="1">'[1]Table'!#REF!</definedName>
    <definedName name="BExMRU3ACIU0RD2BNWO55LH5U2BR" hidden="1">'[1]Table'!#REF!</definedName>
    <definedName name="BExO937E20IHMGQOZMECL3VZC7OX" hidden="1">'[1]Table'!#REF!</definedName>
    <definedName name="BExO9SDRI1M6KMHXSG3AE5L0F2U3" hidden="1">'[1]Table'!#REF!</definedName>
    <definedName name="BExO9Z9W1D46BGEI2OSOEXBI9XOX" hidden="1">'[2]Table'!#REF!</definedName>
    <definedName name="BExOBEZ0IE2WBEYY3D3CMRI72N1K" hidden="1">'[1]Table'!#REF!</definedName>
    <definedName name="BExOFVLXVD6RVHSQO8KZOOACSV24" hidden="1">'[1]Table'!#REF!</definedName>
    <definedName name="BExOHL75H3OT4WAKKPUXIVXWFVDS" hidden="1">'[1]Table'!#REF!</definedName>
    <definedName name="BExOHLHXXJL6363CC082M9M5VVXQ" hidden="1">'[1]Table'!#REF!</definedName>
    <definedName name="BExOLICXFHJLILCJVFMJE5MGGWKR" hidden="1">'[1]Table'!#REF!</definedName>
    <definedName name="BExONB3A7CO4YD8RB41PHC93BQ9M" hidden="1">'[1]Table'!#REF!</definedName>
    <definedName name="BExOPFNYRBL0BFM23LZBJTADNOE4" hidden="1">'[1]Table'!#REF!</definedName>
    <definedName name="BExQ3D1P3M5Z3HLMEZ17E0BLEE4U" hidden="1">'[1]Table'!#REF!</definedName>
    <definedName name="BExQ42IU9MNDYLODP41DL6YTZMAR" hidden="1">'[1]Table'!#REF!</definedName>
    <definedName name="BExQ4Q1PSM6VRR9I8GIELILNC8G1" hidden="1">'[1]Table'!#REF!</definedName>
    <definedName name="BExQ5SPMSOCJYLAY20NB5A6O32RE" hidden="1">'[1]Table'!#REF!</definedName>
    <definedName name="BExQ6M8B0X44N9TV56ATUVHGDI00" hidden="1">'[1]Table'!#REF!</definedName>
    <definedName name="BExQ7MY3U2Z1IZ71U5LJUD00VVB4" hidden="1">'[1]Table'!#REF!</definedName>
    <definedName name="BExQ84MJB94HL3BWRN50M4NCB6Z0" hidden="1">'[1]Table'!#REF!</definedName>
    <definedName name="BExQ8583ZE00NW7T9OF11OT9IA14" hidden="1">'[1]Table'!#REF!</definedName>
    <definedName name="BExQ8DM90XJ6GCJIK9LC5O82I2TJ" hidden="1">'[1]Table'!#REF!</definedName>
    <definedName name="BExQ8O3WEU8HNTTGKTW5T0QSKCLP" hidden="1">'[3]Table'!#REF!</definedName>
    <definedName name="BExQ9ZLYHWABXAA9NJDW8ZS0UQ9P" hidden="1">'[3]Table'!#REF!</definedName>
    <definedName name="BExQA324HSCK40ENJUT9CS9EC71B" hidden="1">'[1]Table'!#REF!</definedName>
    <definedName name="BExQAG8PP8R5NJKNQD1U4QOSD6X5" hidden="1">'[1]Table'!#REF!</definedName>
    <definedName name="BExQBJI68WDPBZSDY2IEW5SD50TR" hidden="1">'[1]Table'!#REF!</definedName>
    <definedName name="BExQEMUA4HEFM4OVO8M8MA8PIAW1" hidden="1">'[1]Table'!#REF!</definedName>
    <definedName name="BExQFEEV7627R8TYZCM28C6V6WHE" hidden="1">'[1]Table'!#REF!</definedName>
    <definedName name="BExQFEK8NUD04X2OBRA275ADPSDL" hidden="1">'[1]Table'!#REF!</definedName>
    <definedName name="BExQH9P2MCXAJOVEO4GFQT6MNW22" hidden="1">'[1]Table'!#REF!</definedName>
    <definedName name="BExQIS8O6R36CI01XRY9ISM99TW9" hidden="1">'[1]Table'!#REF!</definedName>
    <definedName name="BExS5DRER9US6NXY9ATYT41KZII3" hidden="1">'[1]Table'!#REF!</definedName>
    <definedName name="BExS81TE0EY44Y3W2M4Z4MGNP5OM" hidden="1">'[1]Table'!#REF!</definedName>
    <definedName name="BExS8R51C8RM2FS6V6IRTYO9GA4A" hidden="1">'[1]Table'!#REF!</definedName>
    <definedName name="BExSI0K2YL3HTCQAD8A7TR4QCUR6" hidden="1">'[1]Table'!#REF!</definedName>
    <definedName name="BExTU75IOII1V5O0C9X2VAYYVJUG" hidden="1">'[1]Table'!#REF!</definedName>
    <definedName name="BExTUWXFQHINU66YG82BI20ATMB5" hidden="1">'[1]Table'!#REF!</definedName>
    <definedName name="BExTUY9WNSJ91GV8CP0SKJTEIV82" hidden="1">'[3]Table'!#REF!</definedName>
    <definedName name="BExTV67VIM8PV6KO253M4DUBJQLC" hidden="1">'[1]Table'!#REF!</definedName>
    <definedName name="BExTVELZCF2YA5L6F23BYZZR6WHF" hidden="1">'[1]Table'!#REF!</definedName>
    <definedName name="BExTWB4LA1PODQOH4LDTHQKBN16K" hidden="1">'[1]Table'!#REF!</definedName>
    <definedName name="BExTXT812NQT8GAEGH738U29BI0D" hidden="1">'[1]Table'!#REF!</definedName>
    <definedName name="BExTZ3OA1Y9X9CZLMEDKKABFCHVG" hidden="1">'[2]Table'!#REF!</definedName>
    <definedName name="BExTZ8X5G9S3PA4FPSNK7T69W7QT" hidden="1">'[1]Table'!#REF!</definedName>
    <definedName name="BExU0HKTO8WJDQDWRTUK5TETM3HS" hidden="1">'[1]Table'!#REF!</definedName>
    <definedName name="BExU1GXUTLRPJN4MRINLAPHSZQFG" hidden="1">'[1]Table'!#REF!</definedName>
    <definedName name="BExU1NOPS09CLFZL1O31RAF9BQNQ" hidden="1">'[1]Table'!#REF!</definedName>
    <definedName name="BExU2M5CK6XK55UIHDVYRXJJJRI4" hidden="1">'[1]Table'!#REF!</definedName>
    <definedName name="BExU4GDVLPUEWBA4MRYRTQAUNO7B" hidden="1">'[1]Table'!#REF!</definedName>
    <definedName name="BExU80I6AE5OU7P7F5V7HWIZBJ4P" hidden="1">'[1]Table'!#REF!</definedName>
    <definedName name="BExU930KUPVYJ8BVE3OWVLLVMGLH" hidden="1">'[1]Table'!#REF!</definedName>
    <definedName name="BExU9GCSO5YILIKG6VAHN13DL75K" hidden="1">'[1]Table'!#REF!</definedName>
    <definedName name="BExUC623BDYEODBN0N4DO6PJQ7NU" hidden="1">'[1]Table'!#REF!</definedName>
    <definedName name="BExVTXLMYR87BC04D1ERALPUFVPG" hidden="1">'[1]Table'!#REF!</definedName>
    <definedName name="BExVVCEED4JEKF59OV0G3T4XFMFO" hidden="1">'[1]Table'!#REF!</definedName>
    <definedName name="BExVVPFO2J7FMSRPD36909HN4BZJ" hidden="1">'[1]Table'!#REF!</definedName>
    <definedName name="BExVVQ19TAECID45CS4HXT1RD3AQ" hidden="1">'[1]Table'!#REF!</definedName>
    <definedName name="BExVY1SV37DL5YU59HS4IG3VBCP4" hidden="1">'[1]Table'!#REF!</definedName>
    <definedName name="BExVZJQVO5LQ0BJH5JEN5NOBIAF6" hidden="1">'[1]Table'!#REF!</definedName>
    <definedName name="BExW0Y3D6MDL9MV84M1UUD2DFS13" hidden="1">'[2]Table'!#REF!</definedName>
    <definedName name="BExW1BVUYQTKMOR56MW7RVRX4L1L" hidden="1">'[1]Table'!#REF!</definedName>
    <definedName name="BExW1KQ26RMMKVJLEPUCBZRSSBET" hidden="1">'[2]Table'!#REF!</definedName>
    <definedName name="BExW2MSCKPGF5K3I7TL4KF5ISUOL" hidden="1">'[1]Table'!#REF!</definedName>
    <definedName name="BExW36V9N91OHCUMGWJQL3I5P4JK" hidden="1">'[1]Table'!#REF!</definedName>
    <definedName name="BExW8T0GVY3ZYO4ACSBLHS8SH895" hidden="1">'[1]Table'!#REF!</definedName>
    <definedName name="BExXLDE6PN4ESWT3LXJNQCY94NE4" hidden="1">'[1]Table'!#REF!</definedName>
    <definedName name="BExXM065WOLYRYHGHOJE0OOFXA4M" hidden="1">'[1]Table'!#REF!</definedName>
    <definedName name="BExXNWYB165VO9MHARCL5WLCHWS0" hidden="1">'[1]Table'!#REF!</definedName>
    <definedName name="BExXQH41O5HZAH8BO6HCFY8YC3TU" hidden="1">'[1]Table'!#REF!</definedName>
    <definedName name="BExXQIRBLQSLAJTFL7224FCFUTKH" hidden="1">'[1]Table'!#REF!</definedName>
    <definedName name="BExXRD13K1S9Y3JGR7CXSONT7RJZ" hidden="1">'[1]Table'!#REF!</definedName>
    <definedName name="BExXRO4A6VUH1F4XV8N1BRJ4896W" hidden="1">'[1]Table'!#REF!</definedName>
    <definedName name="BExXRO9N1SNJZGKD90P4K7FU1J0P" hidden="1">'[1]Table'!#REF!</definedName>
    <definedName name="BExXRZ20LZZCW8LVGDK0XETOTSAI" hidden="1">'[1]Table'!#REF!</definedName>
    <definedName name="BExXVMBPXT6AMJLEJGLIBXKXQ5O5" hidden="1">'[1]Table'!#REF!</definedName>
    <definedName name="BExXW0K72T1Y8K1I4VZT87UY9S2G" hidden="1">'[1]Table'!#REF!</definedName>
    <definedName name="BExXXBM521DL8R4ZX7NZ3DBCUOR5" hidden="1">'[1]Table'!#REF!</definedName>
    <definedName name="BExXY7TYEBFXRYUYIFHTN65RJ8EW" hidden="1">'[1]Table'!#REF!</definedName>
    <definedName name="BExXZOVPCEP495TQSON6PSRQ8XCY" hidden="1">'[1]Table'!#REF!</definedName>
    <definedName name="BExY0T1E034D7XAXNC6F7540LLIE" hidden="1">'[1]Table'!#REF!</definedName>
    <definedName name="BExY0WXNAS8FTBMVRVQQHMVMGEN3" hidden="1">'[2]Table'!#REF!</definedName>
    <definedName name="BExY180UKNW5NIAWD6ZUYTFEH8QS" hidden="1">'[1]Table'!#REF!</definedName>
    <definedName name="BExY2IXBR1SGYZH08T7QHKEFS8HA" hidden="1">'[1]Table'!#REF!</definedName>
    <definedName name="BExY3HOSK7YI364K15OX70AVR6F1" hidden="1">'[1]Table'!#REF!</definedName>
    <definedName name="BExY45TFT2XMTPJX1GMN8XWDD0HK" hidden="1">'[1]Table'!#REF!</definedName>
    <definedName name="BExY5515SJTJS3VM80M3YYR0WF37" hidden="1">'[1]Table'!#REF!</definedName>
    <definedName name="BExZJ7I9T8XU4MZRKJ1VVU76V2LZ" hidden="1">'[1]Table'!#REF!</definedName>
    <definedName name="BExZQJJMGU5MHQOILGXGJPAQI5XI" hidden="1">'[1]Table'!#REF!</definedName>
    <definedName name="BExZQXBYEBN28QUH1KOVW6KKA5UM" hidden="1">'[1]Table'!#REF!</definedName>
    <definedName name="BExZQZKT146WEN8FTVZ7Y5TSB8L5" hidden="1">'[1]Table'!#REF!</definedName>
    <definedName name="BExZRP1X6UVLN1UOLHH5VF4STP1O" hidden="1">'[1]Table'!#REF!</definedName>
    <definedName name="BExZRWJP2BUVFJPO8U8ATQEP0LZU" hidden="1">'[1]Table'!#REF!</definedName>
    <definedName name="BExZSHO8X547DFEEV40I12ZDTJDU" hidden="1">'[2]Table'!#REF!</definedName>
    <definedName name="BExZTAQV2QVSZY5Y3VCCWUBSBW9P" hidden="1">'[1]Table'!#REF!</definedName>
    <definedName name="BExZUK03RE247R0EMB5J42W1DOZZ" hidden="1">'[1]Table'!#REF!</definedName>
    <definedName name="BExZWAMZXELE7XD1TF7GNOJMVY70" hidden="1">'[1]Table'!#REF!</definedName>
    <definedName name="BExZZZEMIIFKMLLV4DJKX5TB9R5V" hidden="1">'[1]Table'!#REF!</definedName>
    <definedName name="d" hidden="1">'[4]Table'!#REF!</definedName>
    <definedName name="DDE_LINK1" localSheetId="0">'1'!#REF!</definedName>
    <definedName name="LOLD">1</definedName>
    <definedName name="LOLD_Attachname">15</definedName>
    <definedName name="LOLD_Table">16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<sst xmlns="http://schemas.openxmlformats.org/spreadsheetml/2006/main" count="452" uniqueCount="227">
  <si>
    <t>507</t>
  </si>
  <si>
    <t>1</t>
  </si>
  <si>
    <t>2</t>
  </si>
  <si>
    <t>3</t>
  </si>
  <si>
    <t>4</t>
  </si>
  <si>
    <t>Предоставление  субсидий  бюджетным,  автономным  учреждениям и иным некоммерческим организациям</t>
  </si>
  <si>
    <t>Всего, бюджет Рябининского сельского поселения</t>
  </si>
  <si>
    <t>Непрограммные мероприятия</t>
  </si>
  <si>
    <t xml:space="preserve">Обеспечение деятельности органов местного самоуправления </t>
  </si>
  <si>
    <t>Уплата членских взносов в ассоциацию Совет муниципальных образований Пермского края</t>
  </si>
  <si>
    <t>Мероприятия, осуществляемые органами местного самоуправления, в рамках непрограммных направлений расходов</t>
  </si>
  <si>
    <t>Всего расходов</t>
  </si>
  <si>
    <t>Вед</t>
  </si>
  <si>
    <t/>
  </si>
  <si>
    <t>ОБЩЕГОСУДАРСТВЕННЫЕ ВОПРОСЫ</t>
  </si>
  <si>
    <t>КУЛЬТУРА, КИНЕМАТОГРАФИЯ</t>
  </si>
  <si>
    <t>СОЦИАЛЬНАЯ ПОЛИТИКА</t>
  </si>
  <si>
    <t>НАЦИОНАЛЬНАЯ ЭКОНОМИКА</t>
  </si>
  <si>
    <t>ЖИЛИЩНО-КОММУНАЛЬНОЕ ХОЗЯЙСТВО</t>
  </si>
  <si>
    <t>Рз, ПР</t>
  </si>
  <si>
    <t>ЦСР</t>
  </si>
  <si>
    <t>ВР</t>
  </si>
  <si>
    <t>Наименование расходов</t>
  </si>
  <si>
    <t>0100</t>
  </si>
  <si>
    <t>0102</t>
  </si>
  <si>
    <t>Глава муниципального образования</t>
  </si>
  <si>
    <t>0103</t>
  </si>
  <si>
    <t>Содержание автомобильных дорог общего пользования местного значения в зимний и летний периоды</t>
  </si>
  <si>
    <t>Ремонт внутрипоселковых дорог и искусственных сооружений на них в границах населенных пунктов</t>
  </si>
  <si>
    <t>Депутаты представительного органа муниципального образования</t>
  </si>
  <si>
    <t>0104</t>
  </si>
  <si>
    <t>Иные бюджетные ассигнования</t>
  </si>
  <si>
    <t>0113</t>
  </si>
  <si>
    <t>Другие общегосударственные вопросы</t>
  </si>
  <si>
    <t>0400</t>
  </si>
  <si>
    <t>0409</t>
  </si>
  <si>
    <t>Дорожное хозяйство (дорожные фонды)</t>
  </si>
  <si>
    <t>0500</t>
  </si>
  <si>
    <t>0800</t>
  </si>
  <si>
    <t>0801</t>
  </si>
  <si>
    <t>АДМИНИСТРАЦИЯ РЯБИНИНСКОГО СЕЛЬСКОГО ПОСЕЛЕНИЯ</t>
  </si>
  <si>
    <t>1000</t>
  </si>
  <si>
    <t>1003</t>
  </si>
  <si>
    <t>ВСЕГО РАСХОДОВ</t>
  </si>
  <si>
    <t>Администрация Рябининского сельского поселения</t>
  </si>
  <si>
    <t>Составление протоколов об административных правонарушениях</t>
  </si>
  <si>
    <t xml:space="preserve"> </t>
  </si>
  <si>
    <t>№ 
п/п</t>
  </si>
  <si>
    <t>1.</t>
  </si>
  <si>
    <t>01 00 00 00 00 0000 000</t>
  </si>
  <si>
    <t>ИСТОЧНИКИ ВНУТРЕННЕГО ФИНАНСИРОВАНИЯ ДЕФИЦИТА БЮДЖЕТА</t>
  </si>
  <si>
    <t>0111</t>
  </si>
  <si>
    <t>Резервные фонды местных администраций</t>
  </si>
  <si>
    <t>Совет депутатов Рябининского сельского поселения</t>
  </si>
  <si>
    <t>01 05 02 01 10 0000 510</t>
  </si>
  <si>
    <t>Увеличение прочих остатков денежных средств бюджета поселения</t>
  </si>
  <si>
    <t>01 05 02 01 10 0000 610</t>
  </si>
  <si>
    <t>Уменьшение прочих остатков денежных средств бюджета поселения</t>
  </si>
  <si>
    <t>в том числе:</t>
  </si>
  <si>
    <t>1.1.</t>
  </si>
  <si>
    <t>ВСЕГО</t>
  </si>
  <si>
    <t xml:space="preserve">Сумма </t>
  </si>
  <si>
    <t>Муниципальная программа "Управление имуществом и земельными ресурсами Рябининского сельского поселения"</t>
  </si>
  <si>
    <t>Наименование муниципальной программы, направления расходов</t>
  </si>
  <si>
    <t>Код классификации источников финансирования дефицита</t>
  </si>
  <si>
    <t>Наименование кода классификации источников финансирования дефицита</t>
  </si>
  <si>
    <t>01 05 00 00 00 0000 000</t>
  </si>
  <si>
    <t xml:space="preserve">Изменение остатков средств на счетах по учету средств бюджета </t>
  </si>
  <si>
    <t>Общегосударственные вопросы</t>
  </si>
  <si>
    <t>Резервные фонды</t>
  </si>
  <si>
    <t>Социальное обеспечение и иные выплаты населению</t>
  </si>
  <si>
    <t>01 0 00 00000</t>
  </si>
  <si>
    <t>Муниципальная программа "Развитие сферы культуры Рябининского сельского поселения"</t>
  </si>
  <si>
    <t>01 1 00 00000</t>
  </si>
  <si>
    <t>Подпрограмма «Развитие культуры Рябининского сельского поселения"</t>
  </si>
  <si>
    <t>01 1 01 00000</t>
  </si>
  <si>
    <t>Основное мероприятие "Организация досуга и обеспечение жителей услугами учреждения культуры в Рябининском сельском поселении"</t>
  </si>
  <si>
    <t>01 1 01 00110</t>
  </si>
  <si>
    <t>Обеспечение деятельности (оказание услуг, выполнение работ) муниципальных учреждений (организаций)</t>
  </si>
  <si>
    <t>02 0 00 00000</t>
  </si>
  <si>
    <t>02 1 00 00000</t>
  </si>
  <si>
    <t>02 1 01 00000</t>
  </si>
  <si>
    <t>Основное мероприятие "Регистрация права собственности муниципального имущества"</t>
  </si>
  <si>
    <t>02 1 01 00110</t>
  </si>
  <si>
    <t>Оформление технической документации на объекты муниципального имущества</t>
  </si>
  <si>
    <t>200</t>
  </si>
  <si>
    <t>02 2 00 00000</t>
  </si>
  <si>
    <t>02 2 01 00000</t>
  </si>
  <si>
    <t xml:space="preserve">Основное мероприятие "Оформление и регистрация права муниципальной собственности" </t>
  </si>
  <si>
    <t>02 2 01 00110</t>
  </si>
  <si>
    <t xml:space="preserve">Проведение кадастровых работ на земельные участки </t>
  </si>
  <si>
    <t>03 0 00 00000</t>
  </si>
  <si>
    <t>Муниципальная программа "Содержание и ремонт автомобильных дорог общего пользования в границах населенных пунктов Рябининского сельского поселения"</t>
  </si>
  <si>
    <t xml:space="preserve">03 1 00 00000  </t>
  </si>
  <si>
    <t>Подпрограмма "Содержание автомобильных дорог Рябининского сельского поселения"</t>
  </si>
  <si>
    <t>03 1 01 00000</t>
  </si>
  <si>
    <t>Основное мероприятие "Содержание автомобильных дорог общего пользования местного значения на территории Рябининского сельского поселения"</t>
  </si>
  <si>
    <t>03 1 01 00110</t>
  </si>
  <si>
    <t xml:space="preserve">03 2 00 00000  </t>
  </si>
  <si>
    <t>Подпрограмма "Ремонт автомобильных дорог Рябининского сельского поселения"</t>
  </si>
  <si>
    <t>03 2 01 00000</t>
  </si>
  <si>
    <t>Основное мероприятие "Ремонт автомобильных дорог общего пользования местного значения на территории Рябининского сельского поселения"</t>
  </si>
  <si>
    <t>03 2 01 00110</t>
  </si>
  <si>
    <t>04 0 00 00000</t>
  </si>
  <si>
    <t>Муниципальная программа "Жилищно-коммунальное хозяйство и благоустройство территории Рябининского сельского поселения"</t>
  </si>
  <si>
    <t>04 1 00 00000</t>
  </si>
  <si>
    <t>Подпрограмма «Жилищное хозяйство»</t>
  </si>
  <si>
    <t>04 1 01 00000</t>
  </si>
  <si>
    <t>Основное мероприятие "Капитальный ремонт муниципального жилищного фонда"</t>
  </si>
  <si>
    <t>04 1 01 00110</t>
  </si>
  <si>
    <t>04 2 00 00000</t>
  </si>
  <si>
    <t>Подпрограмма «Коммунальное хозяйство»</t>
  </si>
  <si>
    <t>04 2 01 00000</t>
  </si>
  <si>
    <t xml:space="preserve">Основное мероприятие: "Мероприятия по содержанию объектов водопроводного хозяйства" </t>
  </si>
  <si>
    <t>04 2 01 00110</t>
  </si>
  <si>
    <t>Мероприятия в области коммунального хозяйства</t>
  </si>
  <si>
    <t>04 3 00 00000</t>
  </si>
  <si>
    <t>Подпрограмма «Благоустройство»</t>
  </si>
  <si>
    <t>04 3 01 00000</t>
  </si>
  <si>
    <t>04 3 01 00110</t>
  </si>
  <si>
    <t>Закупка товаров, работ и услуг для обеспечения государственных (муниципальных) нужд</t>
  </si>
  <si>
    <t>04 3 01 00120</t>
  </si>
  <si>
    <t>90 0 00 00000</t>
  </si>
  <si>
    <t>91 0 00 00000</t>
  </si>
  <si>
    <t>91 0 00 00010</t>
  </si>
  <si>
    <t>91 0 00 00020</t>
  </si>
  <si>
    <t>91 0 00 00030</t>
  </si>
  <si>
    <t>Содержание органов местного самоуправления Рябининского сельского поселения</t>
  </si>
  <si>
    <t>91 0 00 00040</t>
  </si>
  <si>
    <t>92 0 00 0000</t>
  </si>
  <si>
    <t>92 0 00 00010</t>
  </si>
  <si>
    <t>Обеспечение деятельности органов местного самоуправления Рябининского сельского поселения</t>
  </si>
  <si>
    <t>Дорожный фонд Рябининского сельского поселения. Муниципальная программа "Содержание и ремонт автомобильных дорог общего пользования местного значения в границах населенных пунктов Рябининского сельского поселения"</t>
  </si>
  <si>
    <t>0501</t>
  </si>
  <si>
    <t>0502</t>
  </si>
  <si>
    <t>0503</t>
  </si>
  <si>
    <t>ЖИЛИЩНОЕ ХОЗЯЙСТВО</t>
  </si>
  <si>
    <t>КОММУНАЛЬНОЕ ХОЗЯЙСТВО</t>
  </si>
  <si>
    <t>БЛАГОУСТРОЙСТВО</t>
  </si>
  <si>
    <t>Обеспечение мероприятий по ремонту муниципального жилищного фонда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</si>
  <si>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</si>
  <si>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Подпрограмма "Управление муниципальным имуществом Рябининского сельского поселения"</t>
  </si>
  <si>
    <t>Подпрограмма "Управление земельными ресурсами Рябининского сельского поселения"</t>
  </si>
  <si>
    <t>Функционирование  законодательных (представительных) органов государственной власти и представительных органов муниципальных образований</t>
  </si>
  <si>
    <t>03 1 01 00220</t>
  </si>
  <si>
    <t>Иные межбюджетные трансферты на обслуживание лицевых счетов органов местного самоуправления,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</si>
  <si>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</si>
  <si>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1.3.</t>
  </si>
  <si>
    <t>91 0 00 0Ч010</t>
  </si>
  <si>
    <t>Межбюджетные трансферты</t>
  </si>
  <si>
    <t>91 0 00 0Ч020</t>
  </si>
  <si>
    <t>Осуществление внешнего муниципального контроля</t>
  </si>
  <si>
    <t>Содержание автодорог с наименьшей интенсивностью движения и наиболее социально-значимые, неохваченные паспортизацией</t>
  </si>
  <si>
    <t>03 1 02 00000</t>
  </si>
  <si>
    <t>Основное мероприятие: "Организация освещения улиц"</t>
  </si>
  <si>
    <t>03 1 02 00110</t>
  </si>
  <si>
    <t>Оплата за поставку электрической энергии для наружного освещения</t>
  </si>
  <si>
    <t>03 1 02 00120</t>
  </si>
  <si>
    <t>Содержание линий уличного освещения</t>
  </si>
  <si>
    <t>Основное мероприятие "Содержание мест захоронений"</t>
  </si>
  <si>
    <t>Вывоз мусора с территории кладбищ</t>
  </si>
  <si>
    <t>04 3 02 00000</t>
  </si>
  <si>
    <t>04 3 02 00110</t>
  </si>
  <si>
    <t>Вывоз мусора и ликвидация стихийных свалок из населенных пунктов поселения</t>
  </si>
  <si>
    <t>04 3 02 00120</t>
  </si>
  <si>
    <t>Оказание услуг по благоустройству</t>
  </si>
  <si>
    <t>Огораживание территории кладбищ</t>
  </si>
  <si>
    <t>Основное мероприятие: "Прочие мероприятия по благоустройству"</t>
  </si>
  <si>
    <t>1.4.</t>
  </si>
  <si>
    <t>1.5.</t>
  </si>
  <si>
    <t>0200</t>
  </si>
  <si>
    <t>НАЦИОНАЛЬНАЯ ОБОРОНА</t>
  </si>
  <si>
    <t>0203</t>
  </si>
  <si>
    <t>Мобилизационная и вневойсковая подготовка</t>
  </si>
  <si>
    <t>91 0 00 51180</t>
  </si>
  <si>
    <t xml:space="preserve">Осуществление первичного воинского учета на территориях, где отсутствуют военные комиссариаты </t>
  </si>
  <si>
    <t>91 0 00 59300</t>
  </si>
  <si>
    <t>Государственная регистрация актов гражданского состояния</t>
  </si>
  <si>
    <t>к решению</t>
  </si>
  <si>
    <t>Совета депутатов</t>
  </si>
  <si>
    <t>04 2 02 00000</t>
  </si>
  <si>
    <t>04 2 02 00410</t>
  </si>
  <si>
    <t>Иные межбюджетные трансферты на участие в организации захоронения (утилизации) твердо-коммунальных отходов</t>
  </si>
  <si>
    <t>Основное мероприятие: "Организация захоронения (утилизации) твердо-коммунальных отходов"</t>
  </si>
  <si>
    <t>91 0 00 2П040</t>
  </si>
  <si>
    <t>92 0 00 2С180</t>
  </si>
  <si>
    <t>Функционирование высшего должностного лица субъекта Российской Федерации и муниципального образования</t>
  </si>
  <si>
    <t>Функционированние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</si>
  <si>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</t>
  </si>
  <si>
    <t>Социальное обеспечение населения</t>
  </si>
  <si>
    <t xml:space="preserve">0300 </t>
  </si>
  <si>
    <t>НАЦИОНАЛЬНАЯ БЕЗОПАСНОСТЬ И ПРАВООХРАНИТЕЛЬНАЯ ДЕЯТЕЛЬНОСТЬ</t>
  </si>
  <si>
    <t>0310</t>
  </si>
  <si>
    <t xml:space="preserve">Обеспечение пожарной безопасности </t>
  </si>
  <si>
    <t>05 0 00 00000</t>
  </si>
  <si>
    <t>Муницпальная программа "Первичные меры пожарной безопасности на территории Рябининского сельского поселения"</t>
  </si>
  <si>
    <t>05 1 00 00000</t>
  </si>
  <si>
    <t>Подпрограмма "Обеспечение первичных мер пожарной безопасности на территории Рябининского сельского поселения"</t>
  </si>
  <si>
    <t>05 1 01 00110</t>
  </si>
  <si>
    <t>Содержание объектов пожарной безопасности</t>
  </si>
  <si>
    <t>05 1 01 00120</t>
  </si>
  <si>
    <t>Обеспечение безопасности в области защиты населения и территории от чрезвычайных ситуаций природного характера</t>
  </si>
  <si>
    <t>05 1 01 00000</t>
  </si>
  <si>
    <t>Основное мероприятие: «Мероприятия по обеспечению первичных мер пожарной безопасности на территории Рябининского сельского поселения»</t>
  </si>
  <si>
    <t>Ведомственная структура расходов бюджета на 2019 год</t>
  </si>
  <si>
    <t>Распределение средств дорожного фонда Рябининского сельского поселения на 2019 год</t>
  </si>
  <si>
    <t>Источники финансирования дефицита бюджета Рябининского сельского поселения на 2019 год</t>
  </si>
  <si>
    <t>92 0 00 00020</t>
  </si>
  <si>
    <t>Содержание пожарной части</t>
  </si>
  <si>
    <t>Распределение бюджетных ассигнований по целевым статьям (муниципальным  программам и непрограммным направлениям деятельности), группам видов расходов классификации расходов бюджета на 2019 год</t>
  </si>
  <si>
    <t>Содеражние пожарной части</t>
  </si>
  <si>
    <t>Ремонт автомобильной дороги общего пользования местного значения в границах п. Рябинино по ул. Лесная</t>
  </si>
  <si>
    <t>03 2 01 ST040</t>
  </si>
  <si>
    <t>1.6.</t>
  </si>
  <si>
    <t>91 0 00 0Ч040</t>
  </si>
  <si>
    <t>Иные межбюджетные трансферты на осуществление части полномочий Рябининского сельского поселения по ведению бухгалтерского (бюджетного) учета и формированию бухгалтерской (бюджетной) отчетности</t>
  </si>
  <si>
    <t>рублей</t>
  </si>
  <si>
    <t>Сумма, руб.</t>
  </si>
  <si>
    <t>Приложение № 4</t>
  </si>
  <si>
    <t>Формирование городской среды Рябининского сельского поселения</t>
  </si>
  <si>
    <t xml:space="preserve">Приложение № 1 к решению Совета депутатов                                               от 26.02.2019 № 32  </t>
  </si>
  <si>
    <t>Приложение № 2 к решению Совета депутатов от 26.02.2019г. № 32</t>
  </si>
  <si>
    <t>Приложение № 3 к решению Совета депутатов от 26.01.2019 № 32</t>
  </si>
  <si>
    <t>от 26.02.2019г. № 32</t>
  </si>
  <si>
    <t>Основное мероприятие: "Благоустройство мест массового отдыха"</t>
  </si>
  <si>
    <t>04 3 03 00110</t>
  </si>
  <si>
    <t>04 3 03 00000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</si>
</sst>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_(* #,##0.00_);_(* \(#,##0.00\);_(* &quot;-&quot;??_);_(@_)"/>
    <numFmt numFmtId="170" formatCode="#,##0.0"/>
    <numFmt numFmtId="171" formatCode="?"/>
    <numFmt numFmtId="172" formatCode="d/m;@"/>
    <numFmt numFmtId="173" formatCode="_-* #,##0.00\ _D_M_-;\-* #,##0.00\ _D_M_-;_-* &quot;-&quot;??\ _D_M_-;_-@_-"/>
    <numFmt numFmtId="174" formatCode="0;[Red]0"/>
    <numFmt numFmtId="175" formatCode="#,##0.00,_р_."/>
    <numFmt numFmtId="176" formatCode="#,##0.0,"/>
    <numFmt numFmtId="177" formatCode="#,##0.0,_р_."/>
    <numFmt numFmtId="178" formatCode="#,##0.00000,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8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3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57" fillId="8" borderId="0" applyNumberFormat="0" applyBorder="0" applyAlignment="0" applyProtection="0"/>
    <xf numFmtId="0" fontId="11" fillId="8" borderId="0" applyNumberFormat="0" applyBorder="0" applyAlignment="0" applyProtection="0"/>
    <xf numFmtId="0" fontId="57" fillId="7" borderId="0" applyNumberFormat="0" applyBorder="0" applyAlignment="0" applyProtection="0"/>
    <xf numFmtId="0" fontId="11" fillId="7" borderId="0" applyNumberFormat="0" applyBorder="0" applyAlignment="0" applyProtection="0"/>
    <xf numFmtId="0" fontId="57" fillId="9" borderId="0" applyNumberFormat="0" applyBorder="0" applyAlignment="0" applyProtection="0"/>
    <xf numFmtId="0" fontId="11" fillId="9" borderId="0" applyNumberFormat="0" applyBorder="0" applyAlignment="0" applyProtection="0"/>
    <xf numFmtId="0" fontId="57" fillId="10" borderId="0" applyNumberFormat="0" applyBorder="0" applyAlignment="0" applyProtection="0"/>
    <xf numFmtId="0" fontId="11" fillId="10" borderId="0" applyNumberFormat="0" applyBorder="0" applyAlignment="0" applyProtection="0"/>
    <xf numFmtId="0" fontId="57" fillId="11" borderId="0" applyNumberFormat="0" applyBorder="0" applyAlignment="0" applyProtection="0"/>
    <xf numFmtId="0" fontId="11" fillId="12" borderId="0" applyNumberFormat="0" applyBorder="0" applyAlignment="0" applyProtection="0"/>
    <xf numFmtId="0" fontId="57" fillId="13" borderId="0" applyNumberFormat="0" applyBorder="0" applyAlignment="0" applyProtection="0"/>
    <xf numFmtId="0" fontId="11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5" borderId="0" applyNumberFormat="0" applyBorder="0" applyAlignment="0" applyProtection="0"/>
    <xf numFmtId="0" fontId="28" fillId="14" borderId="0" applyNumberFormat="0" applyBorder="0" applyAlignment="0" applyProtection="0"/>
    <xf numFmtId="0" fontId="57" fillId="18" borderId="0" applyNumberFormat="0" applyBorder="0" applyAlignment="0" applyProtection="0"/>
    <xf numFmtId="0" fontId="11" fillId="6" borderId="0" applyNumberFormat="0" applyBorder="0" applyAlignment="0" applyProtection="0"/>
    <xf numFmtId="0" fontId="57" fillId="19" borderId="0" applyNumberFormat="0" applyBorder="0" applyAlignment="0" applyProtection="0"/>
    <xf numFmtId="0" fontId="11" fillId="3" borderId="0" applyNumberFormat="0" applyBorder="0" applyAlignment="0" applyProtection="0"/>
    <xf numFmtId="0" fontId="57" fillId="20" borderId="0" applyNumberFormat="0" applyBorder="0" applyAlignment="0" applyProtection="0"/>
    <xf numFmtId="0" fontId="11" fillId="20" borderId="0" applyNumberFormat="0" applyBorder="0" applyAlignment="0" applyProtection="0"/>
    <xf numFmtId="0" fontId="57" fillId="21" borderId="0" applyNumberFormat="0" applyBorder="0" applyAlignment="0" applyProtection="0"/>
    <xf numFmtId="0" fontId="11" fillId="10" borderId="0" applyNumberFormat="0" applyBorder="0" applyAlignment="0" applyProtection="0"/>
    <xf numFmtId="0" fontId="57" fillId="22" borderId="0" applyNumberFormat="0" applyBorder="0" applyAlignment="0" applyProtection="0"/>
    <xf numFmtId="0" fontId="11" fillId="6" borderId="0" applyNumberFormat="0" applyBorder="0" applyAlignment="0" applyProtection="0"/>
    <xf numFmtId="0" fontId="57" fillId="23" borderId="0" applyNumberFormat="0" applyBorder="0" applyAlignment="0" applyProtection="0"/>
    <xf numFmtId="0" fontId="11" fillId="24" borderId="0" applyNumberFormat="0" applyBorder="0" applyAlignment="0" applyProtection="0"/>
    <xf numFmtId="0" fontId="29" fillId="15" borderId="0" applyNumberFormat="0" applyBorder="0" applyAlignment="0" applyProtection="0"/>
    <xf numFmtId="0" fontId="29" fillId="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5" borderId="0" applyNumberFormat="0" applyBorder="0" applyAlignment="0" applyProtection="0"/>
    <xf numFmtId="0" fontId="29" fillId="14" borderId="0" applyNumberFormat="0" applyBorder="0" applyAlignment="0" applyProtection="0"/>
    <xf numFmtId="0" fontId="58" fillId="25" borderId="0" applyNumberFormat="0" applyBorder="0" applyAlignment="0" applyProtection="0"/>
    <xf numFmtId="0" fontId="12" fillId="26" borderId="0" applyNumberFormat="0" applyBorder="0" applyAlignment="0" applyProtection="0"/>
    <xf numFmtId="0" fontId="58" fillId="27" borderId="0" applyNumberFormat="0" applyBorder="0" applyAlignment="0" applyProtection="0"/>
    <xf numFmtId="0" fontId="12" fillId="3" borderId="0" applyNumberFormat="0" applyBorder="0" applyAlignment="0" applyProtection="0"/>
    <xf numFmtId="0" fontId="58" fillId="20" borderId="0" applyNumberFormat="0" applyBorder="0" applyAlignment="0" applyProtection="0"/>
    <xf numFmtId="0" fontId="12" fillId="20" borderId="0" applyNumberFormat="0" applyBorder="0" applyAlignment="0" applyProtection="0"/>
    <xf numFmtId="0" fontId="58" fillId="28" borderId="0" applyNumberFormat="0" applyBorder="0" applyAlignment="0" applyProtection="0"/>
    <xf numFmtId="0" fontId="12" fillId="28" borderId="0" applyNumberFormat="0" applyBorder="0" applyAlignment="0" applyProtection="0"/>
    <xf numFmtId="0" fontId="58" fillId="29" borderId="0" applyNumberFormat="0" applyBorder="0" applyAlignment="0" applyProtection="0"/>
    <xf numFmtId="0" fontId="12" fillId="30" borderId="0" applyNumberFormat="0" applyBorder="0" applyAlignment="0" applyProtection="0"/>
    <xf numFmtId="0" fontId="58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2" fillId="38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30" fillId="39" borderId="0" applyNumberFormat="0" applyBorder="0" applyAlignment="0" applyProtection="0"/>
    <xf numFmtId="0" fontId="31" fillId="55" borderId="1" applyNumberFormat="0" applyAlignment="0" applyProtection="0"/>
    <xf numFmtId="0" fontId="20" fillId="40" borderId="2" applyNumberFormat="0" applyAlignment="0" applyProtection="0"/>
    <xf numFmtId="0" fontId="19" fillId="56" borderId="0" applyNumberFormat="0" applyBorder="0" applyAlignment="0" applyProtection="0"/>
    <xf numFmtId="0" fontId="19" fillId="57" borderId="0" applyNumberFormat="0" applyBorder="0" applyAlignment="0" applyProtection="0"/>
    <xf numFmtId="0" fontId="19" fillId="58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5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52" borderId="1" applyNumberFormat="0" applyAlignment="0" applyProtection="0"/>
    <xf numFmtId="0" fontId="37" fillId="0" borderId="6" applyNumberFormat="0" applyFill="0" applyAlignment="0" applyProtection="0"/>
    <xf numFmtId="0" fontId="22" fillId="52" borderId="0" applyNumberFormat="0" applyBorder="0" applyAlignment="0" applyProtection="0"/>
    <xf numFmtId="0" fontId="38" fillId="0" borderId="0">
      <alignment/>
      <protection/>
    </xf>
    <xf numFmtId="0" fontId="8" fillId="51" borderId="7" applyNumberFormat="0" applyFont="0" applyAlignment="0" applyProtection="0"/>
    <xf numFmtId="0" fontId="14" fillId="55" borderId="8" applyNumberFormat="0" applyAlignment="0" applyProtection="0"/>
    <xf numFmtId="0" fontId="8" fillId="0" borderId="0">
      <alignment/>
      <protection/>
    </xf>
    <xf numFmtId="4" fontId="39" fillId="60" borderId="9" applyNumberFormat="0" applyProtection="0">
      <alignment vertical="center"/>
    </xf>
    <xf numFmtId="0" fontId="8" fillId="0" borderId="0">
      <alignment/>
      <protection/>
    </xf>
    <xf numFmtId="4" fontId="4" fillId="60" borderId="10" applyNumberFormat="0" applyProtection="0">
      <alignment vertical="center"/>
    </xf>
    <xf numFmtId="0" fontId="8" fillId="0" borderId="0">
      <alignment/>
      <protection/>
    </xf>
    <xf numFmtId="4" fontId="41" fillId="60" borderId="9" applyNumberFormat="0" applyProtection="0">
      <alignment vertical="center"/>
    </xf>
    <xf numFmtId="0" fontId="8" fillId="0" borderId="0">
      <alignment/>
      <protection/>
    </xf>
    <xf numFmtId="4" fontId="40" fillId="60" borderId="10" applyNumberFormat="0" applyProtection="0">
      <alignment vertical="center"/>
    </xf>
    <xf numFmtId="0" fontId="8" fillId="0" borderId="0">
      <alignment/>
      <protection/>
    </xf>
    <xf numFmtId="4" fontId="39" fillId="60" borderId="9" applyNumberFormat="0" applyProtection="0">
      <alignment horizontal="left" vertical="center" indent="1"/>
    </xf>
    <xf numFmtId="0" fontId="8" fillId="0" borderId="0">
      <alignment/>
      <protection/>
    </xf>
    <xf numFmtId="4" fontId="4" fillId="60" borderId="10" applyNumberFormat="0" applyProtection="0">
      <alignment horizontal="left" vertical="center" indent="1"/>
    </xf>
    <xf numFmtId="0" fontId="8" fillId="0" borderId="0">
      <alignment/>
      <protection/>
    </xf>
    <xf numFmtId="0" fontId="39" fillId="60" borderId="9" applyNumberFormat="0" applyProtection="0">
      <alignment horizontal="left" vertical="top" indent="1"/>
    </xf>
    <xf numFmtId="0" fontId="8" fillId="0" borderId="0">
      <alignment/>
      <protection/>
    </xf>
    <xf numFmtId="0" fontId="42" fillId="60" borderId="9" applyNumberFormat="0" applyProtection="0">
      <alignment horizontal="left" vertical="top" indent="1"/>
    </xf>
    <xf numFmtId="0" fontId="8" fillId="0" borderId="0">
      <alignment/>
      <protection/>
    </xf>
    <xf numFmtId="4" fontId="39" fillId="2" borderId="0" applyNumberFormat="0" applyProtection="0">
      <alignment horizontal="left" vertical="center" indent="1"/>
    </xf>
    <xf numFmtId="0" fontId="8" fillId="0" borderId="0">
      <alignment/>
      <protection/>
    </xf>
    <xf numFmtId="4" fontId="4" fillId="30" borderId="10" applyNumberFormat="0" applyProtection="0">
      <alignment horizontal="left" vertical="center" indent="1"/>
    </xf>
    <xf numFmtId="0" fontId="8" fillId="0" borderId="0">
      <alignment/>
      <protection/>
    </xf>
    <xf numFmtId="4" fontId="28" fillId="7" borderId="9" applyNumberFormat="0" applyProtection="0">
      <alignment horizontal="right" vertical="center"/>
    </xf>
    <xf numFmtId="0" fontId="8" fillId="0" borderId="0">
      <alignment/>
      <protection/>
    </xf>
    <xf numFmtId="4" fontId="4" fillId="7" borderId="10" applyNumberFormat="0" applyProtection="0">
      <alignment horizontal="right" vertical="center"/>
    </xf>
    <xf numFmtId="0" fontId="8" fillId="0" borderId="0">
      <alignment/>
      <protection/>
    </xf>
    <xf numFmtId="4" fontId="28" fillId="3" borderId="9" applyNumberFormat="0" applyProtection="0">
      <alignment horizontal="right" vertical="center"/>
    </xf>
    <xf numFmtId="0" fontId="8" fillId="0" borderId="0">
      <alignment/>
      <protection/>
    </xf>
    <xf numFmtId="4" fontId="4" fillId="61" borderId="10" applyNumberFormat="0" applyProtection="0">
      <alignment horizontal="right" vertical="center"/>
    </xf>
    <xf numFmtId="0" fontId="8" fillId="0" borderId="0">
      <alignment/>
      <protection/>
    </xf>
    <xf numFmtId="4" fontId="28" fillId="62" borderId="9" applyNumberFormat="0" applyProtection="0">
      <alignment horizontal="right" vertical="center"/>
    </xf>
    <xf numFmtId="0" fontId="8" fillId="0" borderId="0">
      <alignment/>
      <protection/>
    </xf>
    <xf numFmtId="4" fontId="4" fillId="62" borderId="11" applyNumberFormat="0" applyProtection="0">
      <alignment horizontal="right" vertical="center"/>
    </xf>
    <xf numFmtId="0" fontId="8" fillId="0" borderId="0">
      <alignment/>
      <protection/>
    </xf>
    <xf numFmtId="4" fontId="28" fillId="24" borderId="9" applyNumberFormat="0" applyProtection="0">
      <alignment horizontal="right" vertical="center"/>
    </xf>
    <xf numFmtId="0" fontId="8" fillId="0" borderId="0">
      <alignment/>
      <protection/>
    </xf>
    <xf numFmtId="4" fontId="4" fillId="24" borderId="10" applyNumberFormat="0" applyProtection="0">
      <alignment horizontal="right" vertical="center"/>
    </xf>
    <xf numFmtId="0" fontId="8" fillId="0" borderId="0">
      <alignment/>
      <protection/>
    </xf>
    <xf numFmtId="4" fontId="28" fillId="31" borderId="9" applyNumberFormat="0" applyProtection="0">
      <alignment horizontal="right" vertical="center"/>
    </xf>
    <xf numFmtId="0" fontId="8" fillId="0" borderId="0">
      <alignment/>
      <protection/>
    </xf>
    <xf numFmtId="4" fontId="4" fillId="31" borderId="10" applyNumberFormat="0" applyProtection="0">
      <alignment horizontal="right" vertical="center"/>
    </xf>
    <xf numFmtId="0" fontId="8" fillId="0" borderId="0">
      <alignment/>
      <protection/>
    </xf>
    <xf numFmtId="4" fontId="28" fillId="63" borderId="9" applyNumberFormat="0" applyProtection="0">
      <alignment horizontal="right" vertical="center"/>
    </xf>
    <xf numFmtId="0" fontId="8" fillId="0" borderId="0">
      <alignment/>
      <protection/>
    </xf>
    <xf numFmtId="4" fontId="4" fillId="63" borderId="10" applyNumberFormat="0" applyProtection="0">
      <alignment horizontal="right" vertical="center"/>
    </xf>
    <xf numFmtId="0" fontId="8" fillId="0" borderId="0">
      <alignment/>
      <protection/>
    </xf>
    <xf numFmtId="4" fontId="28" fillId="16" borderId="9" applyNumberFormat="0" applyProtection="0">
      <alignment horizontal="right" vertical="center"/>
    </xf>
    <xf numFmtId="0" fontId="8" fillId="0" borderId="0">
      <alignment/>
      <protection/>
    </xf>
    <xf numFmtId="4" fontId="4" fillId="16" borderId="10" applyNumberFormat="0" applyProtection="0">
      <alignment horizontal="right" vertical="center"/>
    </xf>
    <xf numFmtId="0" fontId="8" fillId="0" borderId="0">
      <alignment/>
      <protection/>
    </xf>
    <xf numFmtId="4" fontId="28" fillId="64" borderId="9" applyNumberFormat="0" applyProtection="0">
      <alignment horizontal="right" vertical="center"/>
    </xf>
    <xf numFmtId="0" fontId="8" fillId="0" borderId="0">
      <alignment/>
      <protection/>
    </xf>
    <xf numFmtId="4" fontId="4" fillId="64" borderId="10" applyNumberFormat="0" applyProtection="0">
      <alignment horizontal="right" vertical="center"/>
    </xf>
    <xf numFmtId="0" fontId="8" fillId="0" borderId="0">
      <alignment/>
      <protection/>
    </xf>
    <xf numFmtId="4" fontId="28" fillId="20" borderId="9" applyNumberFormat="0" applyProtection="0">
      <alignment horizontal="right" vertical="center"/>
    </xf>
    <xf numFmtId="0" fontId="8" fillId="0" borderId="0">
      <alignment/>
      <protection/>
    </xf>
    <xf numFmtId="4" fontId="4" fillId="20" borderId="10" applyNumberFormat="0" applyProtection="0">
      <alignment horizontal="right" vertical="center"/>
    </xf>
    <xf numFmtId="0" fontId="8" fillId="0" borderId="0">
      <alignment/>
      <protection/>
    </xf>
    <xf numFmtId="4" fontId="39" fillId="65" borderId="12" applyNumberFormat="0" applyProtection="0">
      <alignment horizontal="left" vertical="center" indent="1"/>
    </xf>
    <xf numFmtId="0" fontId="8" fillId="0" borderId="0">
      <alignment/>
      <protection/>
    </xf>
    <xf numFmtId="4" fontId="4" fillId="65" borderId="11" applyNumberFormat="0" applyProtection="0">
      <alignment horizontal="left" vertical="center" indent="1"/>
    </xf>
    <xf numFmtId="0" fontId="8" fillId="0" borderId="0">
      <alignment/>
      <protection/>
    </xf>
    <xf numFmtId="4" fontId="28" fillId="66" borderId="0" applyNumberFormat="0" applyProtection="0">
      <alignment horizontal="left" vertical="center" indent="1"/>
    </xf>
    <xf numFmtId="0" fontId="8" fillId="0" borderId="0">
      <alignment/>
      <protection/>
    </xf>
    <xf numFmtId="4" fontId="8" fillId="15" borderId="11" applyNumberFormat="0" applyProtection="0">
      <alignment horizontal="left" vertical="center" indent="1"/>
    </xf>
    <xf numFmtId="0" fontId="8" fillId="0" borderId="0">
      <alignment/>
      <protection/>
    </xf>
    <xf numFmtId="4" fontId="43" fillId="15" borderId="0" applyNumberFormat="0" applyProtection="0">
      <alignment horizontal="left" vertical="center" indent="1"/>
    </xf>
    <xf numFmtId="0" fontId="8" fillId="0" borderId="0">
      <alignment/>
      <protection/>
    </xf>
    <xf numFmtId="4" fontId="8" fillId="15" borderId="11" applyNumberFormat="0" applyProtection="0">
      <alignment horizontal="left" vertical="center" indent="1"/>
    </xf>
    <xf numFmtId="0" fontId="8" fillId="0" borderId="0">
      <alignment/>
      <protection/>
    </xf>
    <xf numFmtId="4" fontId="28" fillId="2" borderId="9" applyNumberFormat="0" applyProtection="0">
      <alignment horizontal="right" vertical="center"/>
    </xf>
    <xf numFmtId="0" fontId="8" fillId="0" borderId="0">
      <alignment/>
      <protection/>
    </xf>
    <xf numFmtId="4" fontId="4" fillId="2" borderId="10" applyNumberFormat="0" applyProtection="0">
      <alignment horizontal="right" vertical="center"/>
    </xf>
    <xf numFmtId="0" fontId="8" fillId="0" borderId="0">
      <alignment/>
      <protection/>
    </xf>
    <xf numFmtId="4" fontId="28" fillId="66" borderId="0" applyNumberFormat="0" applyProtection="0">
      <alignment horizontal="left" vertical="center" indent="1"/>
    </xf>
    <xf numFmtId="0" fontId="8" fillId="0" borderId="0">
      <alignment/>
      <protection/>
    </xf>
    <xf numFmtId="4" fontId="4" fillId="66" borderId="11" applyNumberFormat="0" applyProtection="0">
      <alignment horizontal="left" vertical="center" indent="1"/>
    </xf>
    <xf numFmtId="0" fontId="8" fillId="0" borderId="0">
      <alignment/>
      <protection/>
    </xf>
    <xf numFmtId="4" fontId="28" fillId="2" borderId="0" applyNumberFormat="0" applyProtection="0">
      <alignment horizontal="left" vertical="center" indent="1"/>
    </xf>
    <xf numFmtId="0" fontId="8" fillId="0" borderId="0">
      <alignment/>
      <protection/>
    </xf>
    <xf numFmtId="4" fontId="4" fillId="2" borderId="11" applyNumberFormat="0" applyProtection="0">
      <alignment horizontal="left" vertical="center" indent="1"/>
    </xf>
    <xf numFmtId="0" fontId="4" fillId="17" borderId="10" applyNumberFormat="0" applyProtection="0">
      <alignment horizontal="left" vertical="center" indent="1"/>
    </xf>
    <xf numFmtId="0" fontId="4" fillId="17" borderId="10" applyNumberFormat="0" applyProtection="0">
      <alignment horizontal="left" vertical="center" indent="1"/>
    </xf>
    <xf numFmtId="0" fontId="8" fillId="15" borderId="9" applyNumberFormat="0" applyProtection="0">
      <alignment horizontal="left" vertical="center" indent="1"/>
    </xf>
    <xf numFmtId="0" fontId="8" fillId="15" borderId="9" applyNumberFormat="0" applyProtection="0">
      <alignment horizontal="left" vertical="center" indent="1"/>
    </xf>
    <xf numFmtId="0" fontId="8" fillId="0" borderId="0">
      <alignment/>
      <protection/>
    </xf>
    <xf numFmtId="0" fontId="8" fillId="15" borderId="9" applyNumberFormat="0" applyProtection="0">
      <alignment horizontal="left" vertical="top" indent="1"/>
    </xf>
    <xf numFmtId="0" fontId="8" fillId="0" borderId="0">
      <alignment/>
      <protection/>
    </xf>
    <xf numFmtId="0" fontId="4" fillId="15" borderId="9" applyNumberFormat="0" applyProtection="0">
      <alignment horizontal="left" vertical="top" indent="1"/>
    </xf>
    <xf numFmtId="0" fontId="4" fillId="67" borderId="10" applyNumberFormat="0" applyProtection="0">
      <alignment horizontal="left" vertical="center" indent="1"/>
    </xf>
    <xf numFmtId="0" fontId="4" fillId="67" borderId="10" applyNumberFormat="0" applyProtection="0">
      <alignment horizontal="left" vertical="center" indent="1"/>
    </xf>
    <xf numFmtId="0" fontId="8" fillId="2" borderId="9" applyNumberFormat="0" applyProtection="0">
      <alignment horizontal="left" vertical="center" indent="1"/>
    </xf>
    <xf numFmtId="0" fontId="8" fillId="0" borderId="0">
      <alignment/>
      <protection/>
    </xf>
    <xf numFmtId="0" fontId="8" fillId="2" borderId="9" applyNumberFormat="0" applyProtection="0">
      <alignment horizontal="left" vertical="top" indent="1"/>
    </xf>
    <xf numFmtId="0" fontId="8" fillId="0" borderId="0">
      <alignment/>
      <protection/>
    </xf>
    <xf numFmtId="0" fontId="4" fillId="2" borderId="9" applyNumberFormat="0" applyProtection="0">
      <alignment horizontal="left" vertical="top" indent="1"/>
    </xf>
    <xf numFmtId="0" fontId="4" fillId="6" borderId="10" applyNumberFormat="0" applyProtection="0">
      <alignment horizontal="left" vertical="center" indent="1"/>
    </xf>
    <xf numFmtId="0" fontId="4" fillId="6" borderId="10" applyNumberFormat="0" applyProtection="0">
      <alignment horizontal="left" vertical="center" indent="1"/>
    </xf>
    <xf numFmtId="0" fontId="8" fillId="6" borderId="9" applyNumberFormat="0" applyProtection="0">
      <alignment horizontal="left" vertical="center" indent="1"/>
    </xf>
    <xf numFmtId="0" fontId="8" fillId="0" borderId="0">
      <alignment/>
      <protection/>
    </xf>
    <xf numFmtId="0" fontId="8" fillId="6" borderId="9" applyNumberFormat="0" applyProtection="0">
      <alignment horizontal="left" vertical="top" indent="1"/>
    </xf>
    <xf numFmtId="0" fontId="8" fillId="0" borderId="0">
      <alignment/>
      <protection/>
    </xf>
    <xf numFmtId="0" fontId="4" fillId="6" borderId="9" applyNumberFormat="0" applyProtection="0">
      <alignment horizontal="left" vertical="top" indent="1"/>
    </xf>
    <xf numFmtId="0" fontId="8" fillId="0" borderId="0">
      <alignment/>
      <protection/>
    </xf>
    <xf numFmtId="0" fontId="8" fillId="66" borderId="9" applyNumberFormat="0" applyProtection="0">
      <alignment horizontal="left" vertical="center" indent="1"/>
    </xf>
    <xf numFmtId="0" fontId="8" fillId="0" borderId="0">
      <alignment/>
      <protection/>
    </xf>
    <xf numFmtId="0" fontId="4" fillId="66" borderId="10" applyNumberFormat="0" applyProtection="0">
      <alignment horizontal="left" vertical="center" indent="1"/>
    </xf>
    <xf numFmtId="0" fontId="8" fillId="0" borderId="0">
      <alignment/>
      <protection/>
    </xf>
    <xf numFmtId="0" fontId="8" fillId="66" borderId="9" applyNumberFormat="0" applyProtection="0">
      <alignment horizontal="left" vertical="top" indent="1"/>
    </xf>
    <xf numFmtId="0" fontId="8" fillId="0" borderId="0">
      <alignment/>
      <protection/>
    </xf>
    <xf numFmtId="0" fontId="4" fillId="66" borderId="9" applyNumberFormat="0" applyProtection="0">
      <alignment horizontal="left" vertical="top" indent="1"/>
    </xf>
    <xf numFmtId="0" fontId="8" fillId="0" borderId="0">
      <alignment/>
      <protection/>
    </xf>
    <xf numFmtId="0" fontId="8" fillId="5" borderId="13" applyNumberFormat="0">
      <alignment/>
      <protection locked="0"/>
    </xf>
    <xf numFmtId="0" fontId="8" fillId="0" borderId="0">
      <alignment/>
      <protection/>
    </xf>
    <xf numFmtId="0" fontId="4" fillId="5" borderId="14" applyNumberFormat="0">
      <alignment/>
      <protection locked="0"/>
    </xf>
    <xf numFmtId="0" fontId="44" fillId="15" borderId="15" applyBorder="0">
      <alignment/>
      <protection/>
    </xf>
    <xf numFmtId="0" fontId="8" fillId="0" borderId="0">
      <alignment/>
      <protection/>
    </xf>
    <xf numFmtId="4" fontId="28" fillId="4" borderId="9" applyNumberFormat="0" applyProtection="0">
      <alignment vertical="center"/>
    </xf>
    <xf numFmtId="0" fontId="8" fillId="0" borderId="0">
      <alignment/>
      <protection/>
    </xf>
    <xf numFmtId="4" fontId="45" fillId="4" borderId="9" applyNumberFormat="0" applyProtection="0">
      <alignment vertical="center"/>
    </xf>
    <xf numFmtId="0" fontId="8" fillId="0" borderId="0">
      <alignment/>
      <protection/>
    </xf>
    <xf numFmtId="4" fontId="46" fillId="4" borderId="9" applyNumberFormat="0" applyProtection="0">
      <alignment vertical="center"/>
    </xf>
    <xf numFmtId="0" fontId="8" fillId="0" borderId="0">
      <alignment/>
      <protection/>
    </xf>
    <xf numFmtId="4" fontId="40" fillId="4" borderId="13" applyNumberFormat="0" applyProtection="0">
      <alignment vertical="center"/>
    </xf>
    <xf numFmtId="0" fontId="8" fillId="0" borderId="0">
      <alignment/>
      <protection/>
    </xf>
    <xf numFmtId="4" fontId="28" fillId="4" borderId="9" applyNumberFormat="0" applyProtection="0">
      <alignment horizontal="left" vertical="center" indent="1"/>
    </xf>
    <xf numFmtId="0" fontId="8" fillId="0" borderId="0">
      <alignment/>
      <protection/>
    </xf>
    <xf numFmtId="4" fontId="45" fillId="17" borderId="9" applyNumberFormat="0" applyProtection="0">
      <alignment horizontal="left" vertical="center" indent="1"/>
    </xf>
    <xf numFmtId="0" fontId="8" fillId="0" borderId="0">
      <alignment/>
      <protection/>
    </xf>
    <xf numFmtId="0" fontId="28" fillId="4" borderId="9" applyNumberFormat="0" applyProtection="0">
      <alignment horizontal="left" vertical="top" indent="1"/>
    </xf>
    <xf numFmtId="0" fontId="8" fillId="0" borderId="0">
      <alignment/>
      <protection/>
    </xf>
    <xf numFmtId="0" fontId="45" fillId="4" borderId="9" applyNumberFormat="0" applyProtection="0">
      <alignment horizontal="left" vertical="top" indent="1"/>
    </xf>
    <xf numFmtId="4" fontId="4" fillId="0" borderId="10" applyNumberFormat="0" applyProtection="0">
      <alignment horizontal="right" vertical="center"/>
    </xf>
    <xf numFmtId="4" fontId="4" fillId="0" borderId="10" applyNumberFormat="0" applyProtection="0">
      <alignment horizontal="right" vertical="center"/>
    </xf>
    <xf numFmtId="4" fontId="4" fillId="0" borderId="10" applyNumberFormat="0" applyProtection="0">
      <alignment horizontal="right" vertical="center"/>
    </xf>
    <xf numFmtId="0" fontId="8" fillId="0" borderId="0">
      <alignment/>
      <protection/>
    </xf>
    <xf numFmtId="4" fontId="46" fillId="66" borderId="9" applyNumberFormat="0" applyProtection="0">
      <alignment horizontal="right" vertical="center"/>
    </xf>
    <xf numFmtId="0" fontId="8" fillId="0" borderId="0">
      <alignment/>
      <protection/>
    </xf>
    <xf numFmtId="4" fontId="40" fillId="5" borderId="10" applyNumberFormat="0" applyProtection="0">
      <alignment horizontal="right" vertical="center"/>
    </xf>
    <xf numFmtId="0" fontId="8" fillId="0" borderId="0">
      <alignment/>
      <protection/>
    </xf>
    <xf numFmtId="4" fontId="28" fillId="2" borderId="9" applyNumberFormat="0" applyProtection="0">
      <alignment horizontal="left" vertical="center" indent="1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2" borderId="9" applyNumberFormat="0" applyProtection="0">
      <alignment horizontal="left" vertical="top" indent="1"/>
    </xf>
    <xf numFmtId="0" fontId="8" fillId="0" borderId="0">
      <alignment/>
      <protection/>
    </xf>
    <xf numFmtId="0" fontId="45" fillId="2" borderId="9" applyNumberFormat="0" applyProtection="0">
      <alignment horizontal="left" vertical="top" indent="1"/>
    </xf>
    <xf numFmtId="0" fontId="8" fillId="0" borderId="0">
      <alignment/>
      <protection/>
    </xf>
    <xf numFmtId="4" fontId="48" fillId="68" borderId="0" applyNumberFormat="0" applyProtection="0">
      <alignment horizontal="left" vertical="center" indent="1"/>
    </xf>
    <xf numFmtId="0" fontId="8" fillId="0" borderId="0">
      <alignment/>
      <protection/>
    </xf>
    <xf numFmtId="4" fontId="47" fillId="68" borderId="11" applyNumberFormat="0" applyProtection="0">
      <alignment horizontal="left" vertical="center" indent="1"/>
    </xf>
    <xf numFmtId="0" fontId="4" fillId="69" borderId="13">
      <alignment/>
      <protection/>
    </xf>
    <xf numFmtId="0" fontId="8" fillId="0" borderId="0">
      <alignment/>
      <protection/>
    </xf>
    <xf numFmtId="4" fontId="50" fillId="66" borderId="9" applyNumberFormat="0" applyProtection="0">
      <alignment horizontal="right" vertical="center"/>
    </xf>
    <xf numFmtId="0" fontId="8" fillId="0" borderId="0">
      <alignment/>
      <protection/>
    </xf>
    <xf numFmtId="4" fontId="49" fillId="5" borderId="10" applyNumberFormat="0" applyProtection="0">
      <alignment horizontal="right" vertic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58" fillId="70" borderId="0" applyNumberFormat="0" applyBorder="0" applyAlignment="0" applyProtection="0"/>
    <xf numFmtId="0" fontId="12" fillId="71" borderId="0" applyNumberFormat="0" applyBorder="0" applyAlignment="0" applyProtection="0"/>
    <xf numFmtId="0" fontId="58" fillId="72" borderId="0" applyNumberFormat="0" applyBorder="0" applyAlignment="0" applyProtection="0"/>
    <xf numFmtId="0" fontId="12" fillId="62" borderId="0" applyNumberFormat="0" applyBorder="0" applyAlignment="0" applyProtection="0"/>
    <xf numFmtId="0" fontId="58" fillId="73" borderId="0" applyNumberFormat="0" applyBorder="0" applyAlignment="0" applyProtection="0"/>
    <xf numFmtId="0" fontId="12" fillId="16" borderId="0" applyNumberFormat="0" applyBorder="0" applyAlignment="0" applyProtection="0"/>
    <xf numFmtId="0" fontId="58" fillId="74" borderId="0" applyNumberFormat="0" applyBorder="0" applyAlignment="0" applyProtection="0"/>
    <xf numFmtId="0" fontId="12" fillId="28" borderId="0" applyNumberFormat="0" applyBorder="0" applyAlignment="0" applyProtection="0"/>
    <xf numFmtId="0" fontId="58" fillId="75" borderId="0" applyNumberFormat="0" applyBorder="0" applyAlignment="0" applyProtection="0"/>
    <xf numFmtId="0" fontId="12" fillId="30" borderId="0" applyNumberFormat="0" applyBorder="0" applyAlignment="0" applyProtection="0"/>
    <xf numFmtId="0" fontId="58" fillId="76" borderId="0" applyNumberFormat="0" applyBorder="0" applyAlignment="0" applyProtection="0"/>
    <xf numFmtId="0" fontId="12" fillId="63" borderId="0" applyNumberFormat="0" applyBorder="0" applyAlignment="0" applyProtection="0"/>
    <xf numFmtId="0" fontId="59" fillId="77" borderId="17" applyNumberFormat="0" applyAlignment="0" applyProtection="0"/>
    <xf numFmtId="0" fontId="13" fillId="14" borderId="1" applyNumberFormat="0" applyAlignment="0" applyProtection="0"/>
    <xf numFmtId="0" fontId="60" fillId="78" borderId="18" applyNumberFormat="0" applyAlignment="0" applyProtection="0"/>
    <xf numFmtId="0" fontId="14" fillId="17" borderId="8" applyNumberFormat="0" applyAlignment="0" applyProtection="0"/>
    <xf numFmtId="0" fontId="61" fillId="78" borderId="17" applyNumberFormat="0" applyAlignment="0" applyProtection="0"/>
    <xf numFmtId="0" fontId="15" fillId="17" borderId="1" applyNumberFormat="0" applyAlignment="0" applyProtection="0"/>
    <xf numFmtId="0" fontId="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2" fillId="0" borderId="19" applyNumberFormat="0" applyFill="0" applyAlignment="0" applyProtection="0"/>
    <xf numFmtId="0" fontId="16" fillId="0" borderId="20" applyNumberFormat="0" applyFill="0" applyAlignment="0" applyProtection="0"/>
    <xf numFmtId="0" fontId="63" fillId="0" borderId="21" applyNumberFormat="0" applyFill="0" applyAlignment="0" applyProtection="0"/>
    <xf numFmtId="0" fontId="17" fillId="0" borderId="4" applyNumberFormat="0" applyFill="0" applyAlignment="0" applyProtection="0"/>
    <xf numFmtId="0" fontId="64" fillId="0" borderId="22" applyNumberFormat="0" applyFill="0" applyAlignment="0" applyProtection="0"/>
    <xf numFmtId="0" fontId="18" fillId="0" borderId="23" applyNumberFormat="0" applyFill="0" applyAlignment="0" applyProtection="0"/>
    <xf numFmtId="0" fontId="6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24" applyNumberFormat="0" applyFill="0" applyAlignment="0" applyProtection="0"/>
    <xf numFmtId="0" fontId="19" fillId="0" borderId="25" applyNumberFormat="0" applyFill="0" applyAlignment="0" applyProtection="0"/>
    <xf numFmtId="0" fontId="66" fillId="79" borderId="26" applyNumberFormat="0" applyAlignment="0" applyProtection="0"/>
    <xf numFmtId="0" fontId="20" fillId="80" borderId="2" applyNumberFormat="0" applyAlignment="0" applyProtection="0"/>
    <xf numFmtId="0" fontId="6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8" fillId="81" borderId="0" applyNumberFormat="0" applyBorder="0" applyAlignment="0" applyProtection="0"/>
    <xf numFmtId="0" fontId="22" fillId="6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8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4" fillId="82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9" fillId="83" borderId="0" applyNumberFormat="0" applyBorder="0" applyAlignment="0" applyProtection="0"/>
    <xf numFmtId="0" fontId="23" fillId="7" borderId="0" applyNumberFormat="0" applyBorder="0" applyAlignment="0" applyProtection="0"/>
    <xf numFmtId="0" fontId="7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84" borderId="27" applyNumberFormat="0" applyFont="0" applyAlignment="0" applyProtection="0"/>
    <xf numFmtId="0" fontId="8" fillId="4" borderId="7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28" applyNumberFormat="0" applyFill="0" applyAlignment="0" applyProtection="0"/>
    <xf numFmtId="0" fontId="25" fillId="0" borderId="29" applyNumberFormat="0" applyFill="0" applyAlignment="0" applyProtection="0"/>
    <xf numFmtId="0" fontId="52" fillId="0" borderId="0">
      <alignment/>
      <protection/>
    </xf>
    <xf numFmtId="0" fontId="7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73" fillId="85" borderId="0" applyNumberFormat="0" applyBorder="0" applyAlignment="0" applyProtection="0"/>
    <xf numFmtId="0" fontId="27" fillId="9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3" fillId="0" borderId="0" xfId="324" applyFont="1" applyBorder="1" applyAlignment="1">
      <alignment horizontal="right" vertical="top" wrapText="1"/>
      <protection/>
    </xf>
    <xf numFmtId="0" fontId="0" fillId="0" borderId="0" xfId="324">
      <alignment/>
      <protection/>
    </xf>
    <xf numFmtId="0" fontId="54" fillId="0" borderId="0" xfId="324" applyFont="1" applyBorder="1" applyAlignment="1">
      <alignment horizontal="center" vertical="top" wrapText="1"/>
      <protection/>
    </xf>
    <xf numFmtId="49" fontId="54" fillId="0" borderId="13" xfId="324" applyNumberFormat="1" applyFont="1" applyFill="1" applyBorder="1" applyAlignment="1">
      <alignment horizontal="center" vertical="top" wrapText="1"/>
      <protection/>
    </xf>
    <xf numFmtId="0" fontId="54" fillId="0" borderId="13" xfId="324" applyFont="1" applyBorder="1" applyAlignment="1">
      <alignment horizontal="center" vertical="top" wrapText="1"/>
      <protection/>
    </xf>
    <xf numFmtId="168" fontId="54" fillId="0" borderId="13" xfId="324" applyNumberFormat="1" applyFont="1" applyBorder="1" applyAlignment="1">
      <alignment horizontal="center" vertical="top" wrapText="1"/>
      <protection/>
    </xf>
    <xf numFmtId="0" fontId="54" fillId="0" borderId="13" xfId="324" applyFont="1" applyBorder="1" applyAlignment="1">
      <alignment horizontal="justify" vertical="top" wrapText="1"/>
      <protection/>
    </xf>
    <xf numFmtId="0" fontId="53" fillId="0" borderId="13" xfId="324" applyFont="1" applyBorder="1" applyAlignment="1">
      <alignment horizontal="justify" vertical="top" wrapText="1"/>
      <protection/>
    </xf>
    <xf numFmtId="0" fontId="54" fillId="0" borderId="13" xfId="324" applyFont="1" applyFill="1" applyBorder="1" applyAlignment="1">
      <alignment horizontal="justify" vertical="top" wrapText="1"/>
      <protection/>
    </xf>
    <xf numFmtId="0" fontId="0" fillId="0" borderId="0" xfId="324" applyFill="1">
      <alignment/>
      <protection/>
    </xf>
    <xf numFmtId="49" fontId="0" fillId="0" borderId="0" xfId="324" applyNumberFormat="1" applyFill="1" applyBorder="1">
      <alignment/>
      <protection/>
    </xf>
    <xf numFmtId="0" fontId="0" fillId="0" borderId="0" xfId="324" applyBorder="1">
      <alignment/>
      <protection/>
    </xf>
    <xf numFmtId="168" fontId="0" fillId="0" borderId="0" xfId="324" applyNumberFormat="1" applyBorder="1">
      <alignment/>
      <protection/>
    </xf>
    <xf numFmtId="0" fontId="38" fillId="0" borderId="0" xfId="324" applyFont="1" applyAlignment="1">
      <alignment horizontal="center" vertical="center"/>
      <protection/>
    </xf>
    <xf numFmtId="0" fontId="38" fillId="0" borderId="0" xfId="324" applyFont="1" applyAlignment="1">
      <alignment vertical="center"/>
      <protection/>
    </xf>
    <xf numFmtId="49" fontId="7" fillId="0" borderId="0" xfId="324" applyNumberFormat="1" applyFont="1" applyFill="1">
      <alignment/>
      <protection/>
    </xf>
    <xf numFmtId="0" fontId="0" fillId="0" borderId="0" xfId="324" applyFont="1">
      <alignment/>
      <protection/>
    </xf>
    <xf numFmtId="0" fontId="0" fillId="0" borderId="0" xfId="324" applyFont="1" applyAlignment="1">
      <alignment horizontal="center" vertical="center"/>
      <protection/>
    </xf>
    <xf numFmtId="0" fontId="0" fillId="0" borderId="0" xfId="324" applyFont="1" applyAlignment="1">
      <alignment vertical="center"/>
      <protection/>
    </xf>
    <xf numFmtId="0" fontId="53" fillId="0" borderId="13" xfId="324" applyFont="1" applyBorder="1" applyAlignment="1">
      <alignment horizontal="center" vertical="center"/>
      <protection/>
    </xf>
    <xf numFmtId="0" fontId="7" fillId="0" borderId="0" xfId="324" applyFont="1">
      <alignment/>
      <protection/>
    </xf>
    <xf numFmtId="49" fontId="54" fillId="0" borderId="13" xfId="324" applyNumberFormat="1" applyFont="1" applyBorder="1" applyAlignment="1">
      <alignment horizontal="center" vertical="center" wrapText="1"/>
      <protection/>
    </xf>
    <xf numFmtId="49" fontId="6" fillId="0" borderId="30" xfId="324" applyNumberFormat="1" applyFont="1" applyBorder="1" applyAlignment="1">
      <alignment horizontal="left" vertical="center" wrapText="1"/>
      <protection/>
    </xf>
    <xf numFmtId="0" fontId="5" fillId="0" borderId="0" xfId="324" applyFont="1">
      <alignment/>
      <protection/>
    </xf>
    <xf numFmtId="49" fontId="53" fillId="0" borderId="13" xfId="324" applyNumberFormat="1" applyFont="1" applyBorder="1" applyAlignment="1">
      <alignment horizontal="center" vertical="center" wrapText="1"/>
      <protection/>
    </xf>
    <xf numFmtId="0" fontId="54" fillId="0" borderId="13" xfId="324" applyFont="1" applyBorder="1" applyAlignment="1">
      <alignment vertical="center" wrapText="1" shrinkToFit="1"/>
      <protection/>
    </xf>
    <xf numFmtId="0" fontId="54" fillId="0" borderId="31" xfId="324" applyFont="1" applyBorder="1" applyAlignment="1">
      <alignment horizontal="justify" vertical="top" wrapText="1"/>
      <protection/>
    </xf>
    <xf numFmtId="0" fontId="0" fillId="0" borderId="0" xfId="324" applyFont="1" applyAlignment="1">
      <alignment horizontal="center"/>
      <protection/>
    </xf>
    <xf numFmtId="0" fontId="53" fillId="0" borderId="31" xfId="324" applyFont="1" applyBorder="1" applyAlignment="1">
      <alignment horizontal="justify" vertical="top" wrapText="1"/>
      <protection/>
    </xf>
    <xf numFmtId="49" fontId="6" fillId="0" borderId="13" xfId="324" applyNumberFormat="1" applyFont="1" applyBorder="1" applyAlignment="1">
      <alignment horizontal="left" vertical="center" wrapText="1"/>
      <protection/>
    </xf>
    <xf numFmtId="49" fontId="54" fillId="0" borderId="13" xfId="324" applyNumberFormat="1" applyFont="1" applyBorder="1" applyAlignment="1">
      <alignment horizontal="center" vertical="justify" wrapText="1"/>
      <protection/>
    </xf>
    <xf numFmtId="0" fontId="54" fillId="0" borderId="13" xfId="324" applyFont="1" applyBorder="1" applyAlignment="1">
      <alignment horizontal="center" vertical="justify"/>
      <protection/>
    </xf>
    <xf numFmtId="49" fontId="53" fillId="0" borderId="13" xfId="324" applyNumberFormat="1" applyFont="1" applyBorder="1" applyAlignment="1">
      <alignment horizontal="center" vertical="justify" wrapText="1"/>
      <protection/>
    </xf>
    <xf numFmtId="0" fontId="53" fillId="0" borderId="13" xfId="324" applyFont="1" applyBorder="1" applyAlignment="1">
      <alignment horizontal="center" vertical="justify"/>
      <protection/>
    </xf>
    <xf numFmtId="0" fontId="53" fillId="0" borderId="13" xfId="324" applyFont="1" applyBorder="1" applyAlignment="1">
      <alignment horizontal="center" vertical="justify" wrapText="1"/>
      <protection/>
    </xf>
    <xf numFmtId="0" fontId="54" fillId="0" borderId="13" xfId="324" applyFont="1" applyBorder="1" applyAlignment="1">
      <alignment horizontal="center" vertical="justify" wrapText="1"/>
      <protection/>
    </xf>
    <xf numFmtId="49" fontId="53" fillId="0" borderId="13" xfId="324" applyNumberFormat="1" applyFont="1" applyFill="1" applyBorder="1" applyAlignment="1">
      <alignment horizontal="center" vertical="justify" wrapText="1"/>
      <protection/>
    </xf>
    <xf numFmtId="49" fontId="54" fillId="0" borderId="13" xfId="324" applyNumberFormat="1" applyFont="1" applyFill="1" applyBorder="1" applyAlignment="1">
      <alignment horizontal="center" vertical="justify" wrapText="1"/>
      <protection/>
    </xf>
    <xf numFmtId="49" fontId="6" fillId="0" borderId="32" xfId="324" applyNumberFormat="1" applyFont="1" applyBorder="1" applyAlignment="1">
      <alignment horizontal="center" vertical="justify" wrapText="1"/>
      <protection/>
    </xf>
    <xf numFmtId="49" fontId="5" fillId="0" borderId="13" xfId="324" applyNumberFormat="1" applyFont="1" applyFill="1" applyBorder="1" applyAlignment="1">
      <alignment horizontal="center" vertical="justify" wrapText="1"/>
      <protection/>
    </xf>
    <xf numFmtId="0" fontId="56" fillId="0" borderId="0" xfId="323" applyFont="1" applyAlignment="1">
      <alignment vertical="center" wrapText="1"/>
      <protection/>
    </xf>
    <xf numFmtId="0" fontId="9" fillId="0" borderId="13" xfId="318" applyFont="1" applyBorder="1" applyAlignment="1">
      <alignment horizontal="center" vertical="top" wrapText="1"/>
      <protection/>
    </xf>
    <xf numFmtId="49" fontId="9" fillId="0" borderId="13" xfId="318" applyNumberFormat="1" applyFont="1" applyFill="1" applyBorder="1" applyAlignment="1">
      <alignment horizontal="center" vertical="top" wrapText="1"/>
      <protection/>
    </xf>
    <xf numFmtId="0" fontId="9" fillId="0" borderId="13" xfId="323" applyNumberFormat="1" applyFont="1" applyFill="1" applyBorder="1" applyAlignment="1">
      <alignment horizontal="left" vertical="top" wrapText="1"/>
      <protection/>
    </xf>
    <xf numFmtId="0" fontId="56" fillId="0" borderId="0" xfId="323" applyFont="1" applyAlignment="1">
      <alignment horizontal="right" vertical="center" wrapText="1"/>
      <protection/>
    </xf>
    <xf numFmtId="168" fontId="53" fillId="0" borderId="0" xfId="324" applyNumberFormat="1" applyFont="1" applyBorder="1" applyAlignment="1">
      <alignment horizontal="right" vertical="top" wrapText="1"/>
      <protection/>
    </xf>
    <xf numFmtId="0" fontId="9" fillId="0" borderId="13" xfId="0" applyFont="1" applyBorder="1" applyAlignment="1">
      <alignment wrapText="1"/>
    </xf>
    <xf numFmtId="0" fontId="54" fillId="0" borderId="13" xfId="324" applyFont="1" applyFill="1" applyBorder="1" applyAlignment="1">
      <alignment horizontal="center" vertical="justify" wrapText="1"/>
      <protection/>
    </xf>
    <xf numFmtId="0" fontId="54" fillId="0" borderId="31" xfId="324" applyFont="1" applyFill="1" applyBorder="1" applyAlignment="1">
      <alignment horizontal="justify" vertical="top" wrapText="1"/>
      <protection/>
    </xf>
    <xf numFmtId="49" fontId="54" fillId="0" borderId="13" xfId="324" applyNumberFormat="1" applyFont="1" applyFill="1" applyBorder="1" applyAlignment="1">
      <alignment horizontal="center" vertical="center" wrapText="1"/>
      <protection/>
    </xf>
    <xf numFmtId="49" fontId="53" fillId="0" borderId="13" xfId="324" applyNumberFormat="1" applyFont="1" applyFill="1" applyBorder="1" applyAlignment="1">
      <alignment horizontal="center" vertical="center" wrapText="1"/>
      <protection/>
    </xf>
    <xf numFmtId="49" fontId="54" fillId="5" borderId="13" xfId="0" applyNumberFormat="1" applyFont="1" applyFill="1" applyBorder="1" applyAlignment="1">
      <alignment horizontal="center" vertical="top" wrapText="1"/>
    </xf>
    <xf numFmtId="0" fontId="54" fillId="5" borderId="13" xfId="0" applyFont="1" applyFill="1" applyBorder="1" applyAlignment="1">
      <alignment horizontal="center" vertical="top" wrapText="1"/>
    </xf>
    <xf numFmtId="0" fontId="54" fillId="5" borderId="13" xfId="0" applyFont="1" applyFill="1" applyBorder="1" applyAlignment="1">
      <alignment horizontal="justify" vertical="top" wrapText="1"/>
    </xf>
    <xf numFmtId="0" fontId="53" fillId="5" borderId="13" xfId="0" applyFont="1" applyFill="1" applyBorder="1" applyAlignment="1">
      <alignment horizontal="center" vertical="top" wrapText="1"/>
    </xf>
    <xf numFmtId="0" fontId="54" fillId="0" borderId="13" xfId="0" applyFont="1" applyFill="1" applyBorder="1" applyAlignment="1">
      <alignment horizontal="justify" vertical="top" wrapText="1"/>
    </xf>
    <xf numFmtId="49" fontId="53" fillId="5" borderId="13" xfId="0" applyNumberFormat="1" applyFont="1" applyFill="1" applyBorder="1" applyAlignment="1">
      <alignment horizontal="center" vertical="top" wrapText="1"/>
    </xf>
    <xf numFmtId="0" fontId="53" fillId="5" borderId="13" xfId="0" applyFont="1" applyFill="1" applyBorder="1" applyAlignment="1">
      <alignment horizontal="justify" vertical="top" wrapText="1"/>
    </xf>
    <xf numFmtId="0" fontId="53" fillId="0" borderId="13" xfId="0" applyFont="1" applyFill="1" applyBorder="1" applyAlignment="1">
      <alignment horizontal="justify" vertical="top" wrapText="1"/>
    </xf>
    <xf numFmtId="0" fontId="54" fillId="5" borderId="13" xfId="0" applyFont="1" applyFill="1" applyBorder="1" applyAlignment="1">
      <alignment vertical="top" wrapText="1"/>
    </xf>
    <xf numFmtId="49" fontId="53" fillId="5" borderId="13" xfId="0" applyNumberFormat="1" applyFont="1" applyFill="1" applyBorder="1" applyAlignment="1">
      <alignment horizontal="center" vertical="top"/>
    </xf>
    <xf numFmtId="49" fontId="54" fillId="5" borderId="13" xfId="0" applyNumberFormat="1" applyFont="1" applyFill="1" applyBorder="1" applyAlignment="1">
      <alignment horizontal="center" vertical="top"/>
    </xf>
    <xf numFmtId="0" fontId="54" fillId="5" borderId="13" xfId="0" applyFont="1" applyFill="1" applyBorder="1" applyAlignment="1">
      <alignment horizontal="left" vertical="center" wrapText="1"/>
    </xf>
    <xf numFmtId="49" fontId="54" fillId="0" borderId="13" xfId="0" applyNumberFormat="1" applyFont="1" applyFill="1" applyBorder="1" applyAlignment="1">
      <alignment horizontal="center" vertical="top" wrapText="1"/>
    </xf>
    <xf numFmtId="0" fontId="54" fillId="0" borderId="13" xfId="0" applyFont="1" applyFill="1" applyBorder="1" applyAlignment="1">
      <alignment horizontal="center" vertical="top" wrapText="1"/>
    </xf>
    <xf numFmtId="49" fontId="54" fillId="5" borderId="13" xfId="0" applyNumberFormat="1" applyFont="1" applyFill="1" applyBorder="1" applyAlignment="1">
      <alignment horizontal="center" vertical="center" wrapText="1"/>
    </xf>
    <xf numFmtId="0" fontId="53" fillId="5" borderId="13" xfId="0" applyFont="1" applyFill="1" applyBorder="1" applyAlignment="1">
      <alignment horizontal="center" vertical="center"/>
    </xf>
    <xf numFmtId="49" fontId="53" fillId="5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6" fillId="5" borderId="13" xfId="0" applyFont="1" applyFill="1" applyBorder="1" applyAlignment="1">
      <alignment horizontal="justify" vertical="top" wrapText="1"/>
    </xf>
    <xf numFmtId="49" fontId="7" fillId="0" borderId="0" xfId="323" applyNumberFormat="1" applyFont="1" applyFill="1" applyAlignment="1">
      <alignment horizontal="right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3" xfId="0" applyFont="1" applyBorder="1" applyAlignment="1">
      <alignment horizontal="center" wrapText="1" shrinkToFi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wrapText="1"/>
    </xf>
    <xf numFmtId="49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left" wrapText="1"/>
    </xf>
    <xf numFmtId="0" fontId="7" fillId="5" borderId="13" xfId="0" applyNumberFormat="1" applyFont="1" applyFill="1" applyBorder="1" applyAlignment="1">
      <alignment horizontal="justify" vertical="top" wrapText="1"/>
    </xf>
    <xf numFmtId="0" fontId="7" fillId="0" borderId="13" xfId="0" applyNumberFormat="1" applyFont="1" applyFill="1" applyBorder="1" applyAlignment="1">
      <alignment horizontal="justify" vertical="top" wrapText="1" shrinkToFit="1"/>
    </xf>
    <xf numFmtId="0" fontId="9" fillId="0" borderId="13" xfId="318" applyFont="1" applyBorder="1" applyAlignment="1">
      <alignment horizontal="justify" vertical="top" wrapText="1"/>
      <protection/>
    </xf>
    <xf numFmtId="0" fontId="9" fillId="0" borderId="13" xfId="318" applyFont="1" applyFill="1" applyBorder="1" applyAlignment="1">
      <alignment horizontal="justify" vertical="top" wrapText="1"/>
      <protection/>
    </xf>
    <xf numFmtId="0" fontId="53" fillId="0" borderId="13" xfId="324" applyFont="1" applyBorder="1" applyAlignment="1">
      <alignment horizontal="justify" vertical="top" wrapText="1" shrinkToFit="1"/>
      <protection/>
    </xf>
    <xf numFmtId="0" fontId="53" fillId="5" borderId="31" xfId="0" applyFont="1" applyFill="1" applyBorder="1" applyAlignment="1">
      <alignment horizontal="justify" vertical="top" wrapText="1"/>
    </xf>
    <xf numFmtId="0" fontId="56" fillId="0" borderId="0" xfId="323" applyFont="1" applyBorder="1" applyAlignment="1">
      <alignment vertical="center" wrapText="1"/>
      <protection/>
    </xf>
    <xf numFmtId="0" fontId="56" fillId="5" borderId="0" xfId="0" applyFont="1" applyFill="1" applyBorder="1" applyAlignment="1">
      <alignment horizontal="justify" vertical="top" wrapText="1"/>
    </xf>
    <xf numFmtId="0" fontId="56" fillId="0" borderId="13" xfId="0" applyFont="1" applyFill="1" applyBorder="1" applyAlignment="1">
      <alignment horizontal="justify" vertical="top" wrapText="1"/>
    </xf>
    <xf numFmtId="0" fontId="0" fillId="0" borderId="0" xfId="324" applyFont="1">
      <alignment/>
      <protection/>
    </xf>
    <xf numFmtId="49" fontId="6" fillId="0" borderId="31" xfId="324" applyNumberFormat="1" applyFont="1" applyBorder="1" applyAlignment="1">
      <alignment horizontal="left" vertical="center" wrapText="1"/>
      <protection/>
    </xf>
    <xf numFmtId="0" fontId="54" fillId="5" borderId="31" xfId="0" applyFont="1" applyFill="1" applyBorder="1" applyAlignment="1">
      <alignment horizontal="justify" vertical="top" wrapText="1"/>
    </xf>
    <xf numFmtId="0" fontId="53" fillId="5" borderId="13" xfId="325" applyFont="1" applyFill="1" applyBorder="1" applyAlignment="1">
      <alignment horizontal="justify" vertical="top" wrapText="1"/>
      <protection/>
    </xf>
    <xf numFmtId="176" fontId="54" fillId="0" borderId="13" xfId="324" applyNumberFormat="1" applyFont="1" applyBorder="1" applyAlignment="1">
      <alignment vertical="center"/>
      <protection/>
    </xf>
    <xf numFmtId="4" fontId="54" fillId="0" borderId="13" xfId="324" applyNumberFormat="1" applyFont="1" applyBorder="1" applyAlignment="1">
      <alignment vertical="center"/>
      <protection/>
    </xf>
    <xf numFmtId="4" fontId="53" fillId="0" borderId="13" xfId="324" applyNumberFormat="1" applyFont="1" applyBorder="1" applyAlignment="1">
      <alignment vertical="center"/>
      <protection/>
    </xf>
    <xf numFmtId="4" fontId="53" fillId="0" borderId="13" xfId="324" applyNumberFormat="1" applyFont="1" applyBorder="1" applyAlignment="1">
      <alignment horizontal="right" vertical="top" wrapText="1"/>
      <protection/>
    </xf>
    <xf numFmtId="4" fontId="53" fillId="5" borderId="13" xfId="0" applyNumberFormat="1" applyFont="1" applyFill="1" applyBorder="1" applyAlignment="1">
      <alignment vertical="top" wrapText="1"/>
    </xf>
    <xf numFmtId="4" fontId="53" fillId="0" borderId="13" xfId="324" applyNumberFormat="1" applyFont="1" applyFill="1" applyBorder="1" applyAlignment="1">
      <alignment horizontal="right" vertical="top" wrapText="1"/>
      <protection/>
    </xf>
    <xf numFmtId="4" fontId="54" fillId="0" borderId="13" xfId="324" applyNumberFormat="1" applyFont="1" applyBorder="1" applyAlignment="1">
      <alignment horizontal="right" vertical="top" wrapText="1"/>
      <protection/>
    </xf>
    <xf numFmtId="4" fontId="54" fillId="5" borderId="13" xfId="0" applyNumberFormat="1" applyFont="1" applyFill="1" applyBorder="1" applyAlignment="1">
      <alignment vertical="top" wrapText="1"/>
    </xf>
    <xf numFmtId="4" fontId="54" fillId="0" borderId="13" xfId="324" applyNumberFormat="1" applyFont="1" applyFill="1" applyBorder="1" applyAlignment="1">
      <alignment horizontal="right" vertical="top" wrapText="1"/>
      <protection/>
    </xf>
    <xf numFmtId="4" fontId="54" fillId="5" borderId="13" xfId="0" applyNumberFormat="1" applyFont="1" applyFill="1" applyBorder="1" applyAlignment="1">
      <alignment horizontal="right" vertical="justify"/>
    </xf>
    <xf numFmtId="4" fontId="53" fillId="5" borderId="13" xfId="0" applyNumberFormat="1" applyFont="1" applyFill="1" applyBorder="1" applyAlignment="1">
      <alignment horizontal="right" vertical="justify"/>
    </xf>
    <xf numFmtId="4" fontId="53" fillId="5" borderId="13" xfId="0" applyNumberFormat="1" applyFont="1" applyFill="1" applyBorder="1" applyAlignment="1">
      <alignment vertical="justify"/>
    </xf>
    <xf numFmtId="4" fontId="7" fillId="5" borderId="13" xfId="0" applyNumberFormat="1" applyFont="1" applyFill="1" applyBorder="1" applyAlignment="1">
      <alignment vertical="top" wrapText="1"/>
    </xf>
    <xf numFmtId="4" fontId="54" fillId="0" borderId="13" xfId="324" applyNumberFormat="1" applyFont="1" applyBorder="1" applyAlignment="1">
      <alignment vertical="top" wrapText="1"/>
      <protection/>
    </xf>
    <xf numFmtId="4" fontId="54" fillId="0" borderId="13" xfId="324" applyNumberFormat="1" applyFont="1" applyFill="1" applyBorder="1" applyAlignment="1">
      <alignment vertical="center"/>
      <protection/>
    </xf>
    <xf numFmtId="4" fontId="53" fillId="5" borderId="13" xfId="0" applyNumberFormat="1" applyFont="1" applyFill="1" applyBorder="1" applyAlignment="1">
      <alignment vertical="justify" wrapText="1"/>
    </xf>
    <xf numFmtId="4" fontId="54" fillId="0" borderId="13" xfId="0" applyNumberFormat="1" applyFont="1" applyFill="1" applyBorder="1" applyAlignment="1">
      <alignment vertical="top" wrapText="1"/>
    </xf>
    <xf numFmtId="4" fontId="9" fillId="0" borderId="13" xfId="318" applyNumberFormat="1" applyFont="1" applyBorder="1" applyAlignment="1">
      <alignment horizontal="center" vertical="top" wrapText="1"/>
      <protection/>
    </xf>
    <xf numFmtId="4" fontId="9" fillId="0" borderId="13" xfId="318" applyNumberFormat="1" applyFont="1" applyFill="1" applyBorder="1" applyAlignment="1">
      <alignment horizontal="center" vertical="top" wrapText="1"/>
      <protection/>
    </xf>
    <xf numFmtId="4" fontId="10" fillId="0" borderId="13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4" fontId="9" fillId="0" borderId="13" xfId="0" applyNumberFormat="1" applyFont="1" applyFill="1" applyBorder="1" applyAlignment="1">
      <alignment horizontal="right"/>
    </xf>
    <xf numFmtId="0" fontId="53" fillId="0" borderId="0" xfId="324" applyFont="1" applyBorder="1" applyAlignment="1">
      <alignment horizontal="right" vertical="top" wrapText="1"/>
      <protection/>
    </xf>
    <xf numFmtId="0" fontId="54" fillId="0" borderId="0" xfId="324" applyFont="1" applyBorder="1" applyAlignment="1">
      <alignment horizontal="center" vertical="top" wrapText="1"/>
      <protection/>
    </xf>
    <xf numFmtId="171" fontId="55" fillId="0" borderId="0" xfId="324" applyNumberFormat="1" applyFont="1" applyAlignment="1">
      <alignment horizontal="center" vertical="center" wrapText="1"/>
      <protection/>
    </xf>
    <xf numFmtId="49" fontId="53" fillId="0" borderId="33" xfId="324" applyNumberFormat="1" applyFont="1" applyBorder="1" applyAlignment="1">
      <alignment horizontal="center" vertical="center" wrapText="1"/>
      <protection/>
    </xf>
    <xf numFmtId="49" fontId="53" fillId="0" borderId="34" xfId="324" applyNumberFormat="1" applyFont="1" applyBorder="1" applyAlignment="1">
      <alignment horizontal="center" vertical="center" wrapText="1"/>
      <protection/>
    </xf>
    <xf numFmtId="49" fontId="53" fillId="0" borderId="35" xfId="324" applyNumberFormat="1" applyFont="1" applyBorder="1" applyAlignment="1">
      <alignment horizontal="center" vertical="center" wrapText="1"/>
      <protection/>
    </xf>
    <xf numFmtId="49" fontId="53" fillId="0" borderId="36" xfId="324" applyNumberFormat="1" applyFont="1" applyBorder="1" applyAlignment="1">
      <alignment horizontal="center" vertical="center" wrapText="1"/>
      <protection/>
    </xf>
    <xf numFmtId="0" fontId="53" fillId="0" borderId="33" xfId="324" applyFont="1" applyBorder="1" applyAlignment="1">
      <alignment horizontal="center" vertical="center"/>
      <protection/>
    </xf>
    <xf numFmtId="0" fontId="53" fillId="0" borderId="34" xfId="324" applyFont="1" applyBorder="1" applyAlignment="1">
      <alignment horizontal="center" vertical="center"/>
      <protection/>
    </xf>
    <xf numFmtId="0" fontId="53" fillId="0" borderId="33" xfId="324" applyFont="1" applyBorder="1" applyAlignment="1">
      <alignment horizontal="center" vertical="center" wrapText="1"/>
      <protection/>
    </xf>
    <xf numFmtId="0" fontId="53" fillId="0" borderId="34" xfId="324" applyFont="1" applyBorder="1" applyAlignment="1">
      <alignment horizontal="center" vertical="center" wrapText="1"/>
      <protection/>
    </xf>
    <xf numFmtId="0" fontId="10" fillId="0" borderId="0" xfId="318" applyFont="1" applyAlignment="1">
      <alignment horizontal="center" vertical="center" wrapText="1"/>
      <protection/>
    </xf>
    <xf numFmtId="0" fontId="10" fillId="0" borderId="0" xfId="0" applyFont="1" applyAlignment="1">
      <alignment horizontal="center" wrapText="1"/>
    </xf>
  </cellXfs>
  <cellStyles count="34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own-reg-rev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Бюджет 1 чтение xls отправлено в КСП" xfId="118"/>
    <cellStyle name="SAPBEXaggDataEmph" xfId="119"/>
    <cellStyle name="SAPBEXaggDataEmph 2" xfId="120"/>
    <cellStyle name="SAPBEXaggDataEmph 3" xfId="121"/>
    <cellStyle name="SAPBEXaggDataEmph_Бюджет 1 чтение xls отправлено в КСП" xfId="122"/>
    <cellStyle name="SAPBEXaggItem" xfId="123"/>
    <cellStyle name="SAPBEXaggItem 2" xfId="124"/>
    <cellStyle name="SAPBEXaggItem 3" xfId="125"/>
    <cellStyle name="SAPBEXaggItem_8" xfId="126"/>
    <cellStyle name="SAPBEXaggItemX" xfId="127"/>
    <cellStyle name="SAPBEXaggItemX 2" xfId="128"/>
    <cellStyle name="SAPBEXaggItemX 3" xfId="129"/>
    <cellStyle name="SAPBEXaggItemX_Бюджет 1 чтение xls отправлено в КСП" xfId="130"/>
    <cellStyle name="SAPBEXchaText" xfId="131"/>
    <cellStyle name="SAPBEXchaText 2" xfId="132"/>
    <cellStyle name="SAPBEXchaText 3" xfId="133"/>
    <cellStyle name="SAPBEXchaText_Бюджет 1 чтение xls отправлено в КСП" xfId="134"/>
    <cellStyle name="SAPBEXexcBad7" xfId="135"/>
    <cellStyle name="SAPBEXexcBad7 2" xfId="136"/>
    <cellStyle name="SAPBEXexcBad7 3" xfId="137"/>
    <cellStyle name="SAPBEXexcBad7_Бюджет 1 чтение xls отправлено в КСП" xfId="138"/>
    <cellStyle name="SAPBEXexcBad8" xfId="139"/>
    <cellStyle name="SAPBEXexcBad8 2" xfId="140"/>
    <cellStyle name="SAPBEXexcBad8 3" xfId="141"/>
    <cellStyle name="SAPBEXexcBad8_Бюджет 1 чтение xls отправлено в КСП" xfId="142"/>
    <cellStyle name="SAPBEXexcBad9" xfId="143"/>
    <cellStyle name="SAPBEXexcBad9 2" xfId="144"/>
    <cellStyle name="SAPBEXexcBad9 3" xfId="145"/>
    <cellStyle name="SAPBEXexcBad9_Бюджет 1 чтение xls отправлено в КСП" xfId="146"/>
    <cellStyle name="SAPBEXexcCritical4" xfId="147"/>
    <cellStyle name="SAPBEXexcCritical4 2" xfId="148"/>
    <cellStyle name="SAPBEXexcCritical4 3" xfId="149"/>
    <cellStyle name="SAPBEXexcCritical4_Бюджет 1 чтение xls отправлено в КСП" xfId="150"/>
    <cellStyle name="SAPBEXexcCritical5" xfId="151"/>
    <cellStyle name="SAPBEXexcCritical5 2" xfId="152"/>
    <cellStyle name="SAPBEXexcCritical5 3" xfId="153"/>
    <cellStyle name="SAPBEXexcCritical5_Бюджет 1 чтение xls отправлено в КСП" xfId="154"/>
    <cellStyle name="SAPBEXexcCritical6" xfId="155"/>
    <cellStyle name="SAPBEXexcCritical6 2" xfId="156"/>
    <cellStyle name="SAPBEXexcCritical6 3" xfId="157"/>
    <cellStyle name="SAPBEXexcCritical6_Бюджет 1 чтение xls отправлено в КСП" xfId="158"/>
    <cellStyle name="SAPBEXexcGood1" xfId="159"/>
    <cellStyle name="SAPBEXexcGood1 2" xfId="160"/>
    <cellStyle name="SAPBEXexcGood1 3" xfId="161"/>
    <cellStyle name="SAPBEXexcGood1_Бюджет 1 чтение xls отправлено в КСП" xfId="162"/>
    <cellStyle name="SAPBEXexcGood2" xfId="163"/>
    <cellStyle name="SAPBEXexcGood2 2" xfId="164"/>
    <cellStyle name="SAPBEXexcGood2 3" xfId="165"/>
    <cellStyle name="SAPBEXexcGood2_Бюджет 1 чтение xls отправлено в КСП" xfId="166"/>
    <cellStyle name="SAPBEXexcGood3" xfId="167"/>
    <cellStyle name="SAPBEXexcGood3 2" xfId="168"/>
    <cellStyle name="SAPBEXexcGood3 3" xfId="169"/>
    <cellStyle name="SAPBEXexcGood3_Бюджет 1 чтение xls отправлено в КСП" xfId="170"/>
    <cellStyle name="SAPBEXfilterDrill" xfId="171"/>
    <cellStyle name="SAPBEXfilterDrill 2" xfId="172"/>
    <cellStyle name="SAPBEXfilterDrill 3" xfId="173"/>
    <cellStyle name="SAPBEXfilterDrill_Бюджет 1 чтение xls отправлено в КСП" xfId="174"/>
    <cellStyle name="SAPBEXfilterItem" xfId="175"/>
    <cellStyle name="SAPBEXfilterItem 2" xfId="176"/>
    <cellStyle name="SAPBEXfilterItem 3" xfId="177"/>
    <cellStyle name="SAPBEXfilterItem_Бюджет 1 чтение xls отправлено в КСП" xfId="178"/>
    <cellStyle name="SAPBEXfilterText" xfId="179"/>
    <cellStyle name="SAPBEXfilterText 2" xfId="180"/>
    <cellStyle name="SAPBEXfilterText 3" xfId="181"/>
    <cellStyle name="SAPBEXfilterText_Бюджет 1 чтение xls отправлено в КСП" xfId="182"/>
    <cellStyle name="SAPBEXformats" xfId="183"/>
    <cellStyle name="SAPBEXformats 2" xfId="184"/>
    <cellStyle name="SAPBEXformats 3" xfId="185"/>
    <cellStyle name="SAPBEXformats_Бюджет 1 чтение xls отправлено в КСП" xfId="186"/>
    <cellStyle name="SAPBEXheaderItem" xfId="187"/>
    <cellStyle name="SAPBEXheaderItem 2" xfId="188"/>
    <cellStyle name="SAPBEXheaderItem 3" xfId="189"/>
    <cellStyle name="SAPBEXheaderItem_Бюджет 1 чтение xls отправлено в КСП" xfId="190"/>
    <cellStyle name="SAPBEXheaderText" xfId="191"/>
    <cellStyle name="SAPBEXheaderText 2" xfId="192"/>
    <cellStyle name="SAPBEXheaderText 3" xfId="193"/>
    <cellStyle name="SAPBEXheaderText_Бюджет 1 чтение xls отправлено в КСП" xfId="194"/>
    <cellStyle name="SAPBEXHLevel0" xfId="195"/>
    <cellStyle name="SAPBEXHLevel0 2" xfId="196"/>
    <cellStyle name="SAPBEXHLevel0 2 2 3" xfId="197"/>
    <cellStyle name="SAPBEXHLevel0_Бюджет 1 чтение xls отправлено в КСП" xfId="198"/>
    <cellStyle name="SAPBEXHLevel0X" xfId="199"/>
    <cellStyle name="SAPBEXHLevel0X 2" xfId="200"/>
    <cellStyle name="SAPBEXHLevel0X 3" xfId="201"/>
    <cellStyle name="SAPBEXHLevel0X_Бюджет 1 чтение xls отправлено в КСП" xfId="202"/>
    <cellStyle name="SAPBEXHLevel1" xfId="203"/>
    <cellStyle name="SAPBEXHLevel1 2" xfId="204"/>
    <cellStyle name="SAPBEXHLevel1_Бюджет 1 чтение xls отправлено в КСП" xfId="205"/>
    <cellStyle name="SAPBEXHLevel1X" xfId="206"/>
    <cellStyle name="SAPBEXHLevel1X 2" xfId="207"/>
    <cellStyle name="SAPBEXHLevel1X 3" xfId="208"/>
    <cellStyle name="SAPBEXHLevel1X_Бюджет 1 чтение xls отправлено в КСП" xfId="209"/>
    <cellStyle name="SAPBEXHLevel2" xfId="210"/>
    <cellStyle name="SAPBEXHLevel2 2" xfId="211"/>
    <cellStyle name="SAPBEXHLevel2_Бюджет 1 чтение xls отправлено в КСП" xfId="212"/>
    <cellStyle name="SAPBEXHLevel2X" xfId="213"/>
    <cellStyle name="SAPBEXHLevel2X 2" xfId="214"/>
    <cellStyle name="SAPBEXHLevel2X 3" xfId="215"/>
    <cellStyle name="SAPBEXHLevel2X_Бюджет 1 чтение xls отправлено в КСП" xfId="216"/>
    <cellStyle name="SAPBEXHLevel3" xfId="217"/>
    <cellStyle name="SAPBEXHLevel3 2" xfId="218"/>
    <cellStyle name="SAPBEXHLevel3 3" xfId="219"/>
    <cellStyle name="SAPBEXHLevel3_Бюджет 1 чтение xls отправлено в КСП" xfId="220"/>
    <cellStyle name="SAPBEXHLevel3X" xfId="221"/>
    <cellStyle name="SAPBEXHLevel3X 2" xfId="222"/>
    <cellStyle name="SAPBEXHLevel3X 3" xfId="223"/>
    <cellStyle name="SAPBEXHLevel3X_Бюджет 1 чтение xls отправлено в КСП" xfId="224"/>
    <cellStyle name="SAPBEXinputData" xfId="225"/>
    <cellStyle name="SAPBEXinputData 2" xfId="226"/>
    <cellStyle name="SAPBEXinputData 3" xfId="227"/>
    <cellStyle name="SAPBEXinputData_Бюджет 1 чтение xls отправлено в КСП" xfId="228"/>
    <cellStyle name="SAPBEXItemHeader" xfId="229"/>
    <cellStyle name="SAPBEXresData" xfId="230"/>
    <cellStyle name="SAPBEXresData 2" xfId="231"/>
    <cellStyle name="SAPBEXresData 3" xfId="232"/>
    <cellStyle name="SAPBEXresData_Бюджет 1 чтение xls отправлено в КСП" xfId="233"/>
    <cellStyle name="SAPBEXresDataEmph" xfId="234"/>
    <cellStyle name="SAPBEXresDataEmph 2" xfId="235"/>
    <cellStyle name="SAPBEXresDataEmph 3" xfId="236"/>
    <cellStyle name="SAPBEXresDataEmph_Бюджет 1 чтение xls отправлено в КСП" xfId="237"/>
    <cellStyle name="SAPBEXresItem" xfId="238"/>
    <cellStyle name="SAPBEXresItem 2" xfId="239"/>
    <cellStyle name="SAPBEXresItem 3" xfId="240"/>
    <cellStyle name="SAPBEXresItem_Бюджет 1 чтение xls отправлено в КСП" xfId="241"/>
    <cellStyle name="SAPBEXresItemX" xfId="242"/>
    <cellStyle name="SAPBEXresItemX 2" xfId="243"/>
    <cellStyle name="SAPBEXresItemX 3" xfId="244"/>
    <cellStyle name="SAPBEXresItemX_Бюджет 1 чтение xls отправлено в КСП" xfId="245"/>
    <cellStyle name="SAPBEXstdData" xfId="246"/>
    <cellStyle name="SAPBEXstdData 2" xfId="247"/>
    <cellStyle name="SAPBEXstdData_726-ПК (прил.)" xfId="248"/>
    <cellStyle name="SAPBEXstdDataEmph" xfId="249"/>
    <cellStyle name="SAPBEXstdDataEmph 2" xfId="250"/>
    <cellStyle name="SAPBEXstdDataEmph 3" xfId="251"/>
    <cellStyle name="SAPBEXstdDataEmph_Бюджет 1 чтение xls отправлено в КСП" xfId="252"/>
    <cellStyle name="SAPBEXstdItem" xfId="253"/>
    <cellStyle name="SAPBEXstdItem 2" xfId="254"/>
    <cellStyle name="SAPBEXstdItem 3" xfId="255"/>
    <cellStyle name="SAPBEXstdItem_726-ПК (прил.)" xfId="256"/>
    <cellStyle name="SAPBEXstdItemX" xfId="257"/>
    <cellStyle name="SAPBEXstdItemX 2" xfId="258"/>
    <cellStyle name="SAPBEXstdItemX 3" xfId="259"/>
    <cellStyle name="SAPBEXstdItemX_Бюджет 1 чтение xls отправлено в КСП" xfId="260"/>
    <cellStyle name="SAPBEXtitle" xfId="261"/>
    <cellStyle name="SAPBEXtitle 2" xfId="262"/>
    <cellStyle name="SAPBEXtitle 3" xfId="263"/>
    <cellStyle name="SAPBEXtitle_Бюджет 1 чтение xls отправлено в КСП" xfId="264"/>
    <cellStyle name="SAPBEXunassignedItem" xfId="265"/>
    <cellStyle name="SAPBEXundefined" xfId="266"/>
    <cellStyle name="SAPBEXundefined 2" xfId="267"/>
    <cellStyle name="SAPBEXundefined 3" xfId="268"/>
    <cellStyle name="SAPBEXundefined_Бюджет 1 чтение xls отправлено в КСП" xfId="269"/>
    <cellStyle name="Sheet Title" xfId="270"/>
    <cellStyle name="Title" xfId="271"/>
    <cellStyle name="Total" xfId="272"/>
    <cellStyle name="Warning Text" xfId="273"/>
    <cellStyle name="Акцент1" xfId="274"/>
    <cellStyle name="Акцент1 2" xfId="275"/>
    <cellStyle name="Акцент2" xfId="276"/>
    <cellStyle name="Акцент2 2" xfId="277"/>
    <cellStyle name="Акцент3" xfId="278"/>
    <cellStyle name="Акцент3 2" xfId="279"/>
    <cellStyle name="Акцент4" xfId="280"/>
    <cellStyle name="Акцент4 2" xfId="281"/>
    <cellStyle name="Акцент5" xfId="282"/>
    <cellStyle name="Акцент5 2" xfId="283"/>
    <cellStyle name="Акцент6" xfId="284"/>
    <cellStyle name="Акцент6 2" xfId="285"/>
    <cellStyle name="Ввод " xfId="286"/>
    <cellStyle name="Ввод  2" xfId="287"/>
    <cellStyle name="Вывод" xfId="288"/>
    <cellStyle name="Вывод 2" xfId="289"/>
    <cellStyle name="Вычисление" xfId="290"/>
    <cellStyle name="Вычисление 2" xfId="291"/>
    <cellStyle name="Hyperlink" xfId="292"/>
    <cellStyle name="Currency" xfId="293"/>
    <cellStyle name="Currency [0]" xfId="294"/>
    <cellStyle name="Заголовок 1" xfId="295"/>
    <cellStyle name="Заголовок 1 2" xfId="296"/>
    <cellStyle name="Заголовок 2" xfId="297"/>
    <cellStyle name="Заголовок 2 2" xfId="298"/>
    <cellStyle name="Заголовок 3" xfId="299"/>
    <cellStyle name="Заголовок 3 2" xfId="300"/>
    <cellStyle name="Заголовок 4" xfId="301"/>
    <cellStyle name="Заголовок 4 2" xfId="302"/>
    <cellStyle name="Итог" xfId="303"/>
    <cellStyle name="Итог 2" xfId="304"/>
    <cellStyle name="Контрольная ячейка" xfId="305"/>
    <cellStyle name="Контрольная ячейка 2" xfId="306"/>
    <cellStyle name="Название" xfId="307"/>
    <cellStyle name="Название 2" xfId="308"/>
    <cellStyle name="Нейтральный" xfId="309"/>
    <cellStyle name="Нейтральный 2" xfId="310"/>
    <cellStyle name="Обычный 10" xfId="311"/>
    <cellStyle name="Обычный 11" xfId="312"/>
    <cellStyle name="Обычный 2" xfId="313"/>
    <cellStyle name="Обычный 2 2" xfId="314"/>
    <cellStyle name="Обычный 3" xfId="315"/>
    <cellStyle name="Обычный 4" xfId="316"/>
    <cellStyle name="Обычный 5" xfId="317"/>
    <cellStyle name="Обычный 6" xfId="318"/>
    <cellStyle name="Обычный 6 2" xfId="319"/>
    <cellStyle name="Обычный 7" xfId="320"/>
    <cellStyle name="Обычный 8" xfId="321"/>
    <cellStyle name="Обычный 9" xfId="322"/>
    <cellStyle name="Обычный_Бюджет 1 чтение xls отправлено в КСП" xfId="323"/>
    <cellStyle name="Обычный_Чердынский 2015-2017" xfId="324"/>
    <cellStyle name="Обычный_Чердынский 2016-2018" xfId="325"/>
    <cellStyle name="Followed Hyperlink" xfId="326"/>
    <cellStyle name="Плохой" xfId="327"/>
    <cellStyle name="Плохой 2" xfId="328"/>
    <cellStyle name="Пояснение" xfId="329"/>
    <cellStyle name="Пояснение 2" xfId="330"/>
    <cellStyle name="Примечание" xfId="331"/>
    <cellStyle name="Примечание 2" xfId="332"/>
    <cellStyle name="Percent" xfId="333"/>
    <cellStyle name="Процентный 2" xfId="334"/>
    <cellStyle name="Процентный 2 2" xfId="335"/>
    <cellStyle name="Процентный 3" xfId="336"/>
    <cellStyle name="Процентный 3 2" xfId="337"/>
    <cellStyle name="Процентный 3 3" xfId="338"/>
    <cellStyle name="Процентный 4" xfId="339"/>
    <cellStyle name="Процентный 5" xfId="340"/>
    <cellStyle name="Процентный 6" xfId="341"/>
    <cellStyle name="Связанная ячейка" xfId="342"/>
    <cellStyle name="Связанная ячейка 2" xfId="343"/>
    <cellStyle name="Стиль 1" xfId="344"/>
    <cellStyle name="Текст предупреждения" xfId="345"/>
    <cellStyle name="Текст предупреждения 2" xfId="346"/>
    <cellStyle name="Comma" xfId="347"/>
    <cellStyle name="Comma [0]" xfId="348"/>
    <cellStyle name="Финансовый 2" xfId="349"/>
    <cellStyle name="Финансовый 3" xfId="350"/>
    <cellStyle name="Финансовый 4" xfId="351"/>
    <cellStyle name="Хороший" xfId="352"/>
    <cellStyle name="Хороший 2" xfId="3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KartEV\AppData\Local\Temp\BW\Analyzer\Workbooks\&#1060;&#1091;&#1085;&#1082;&#1094;&#1080;&#1086;&#1085;&#1072;&#1083;&#1100;&#1085;&#1072;&#1103;%20&#1089;&#1090;&#1088;&#1091;&#1082;&#1090;&#1091;&#1088;&#1072;%20&#1088;&#1072;&#1089;&#1093;&#1086;&#1076;&#1086;&#1074;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KartEV\AppData\Local\Temp\BW\Analyzer\Workbooks\&#1060;&#1091;&#1085;&#1082;&#1094;&#1080;&#1086;&#1085;&#1072;&#1083;&#1100;&#1085;&#1072;&#1103;%20&#1089;&#1090;&#1088;&#1091;&#1082;&#1090;&#1091;&#1088;&#1072;%20&#1088;&#1072;&#1089;&#1093;&#1086;&#1076;&#1086;&#1074;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3"/>
  <sheetViews>
    <sheetView zoomScalePageLayoutView="0" workbookViewId="0" topLeftCell="A56">
      <selection activeCell="B61" sqref="B61:D63"/>
    </sheetView>
  </sheetViews>
  <sheetFormatPr defaultColWidth="10.375" defaultRowHeight="12.75"/>
  <cols>
    <col min="1" max="1" width="4.375" style="4" customWidth="1"/>
    <col min="2" max="2" width="14.00390625" style="13" customWidth="1"/>
    <col min="3" max="3" width="9.625" style="14" customWidth="1"/>
    <col min="4" max="4" width="49.375" style="14" customWidth="1"/>
    <col min="5" max="5" width="18.625" style="15" customWidth="1"/>
    <col min="6" max="16384" width="10.375" style="4" customWidth="1"/>
  </cols>
  <sheetData>
    <row r="1" spans="2:5" ht="56.25" customHeight="1">
      <c r="B1" s="120"/>
      <c r="C1" s="120"/>
      <c r="D1" s="120"/>
      <c r="E1" s="48" t="s">
        <v>220</v>
      </c>
    </row>
    <row r="2" spans="2:5" ht="42" customHeight="1">
      <c r="B2" s="121" t="s">
        <v>209</v>
      </c>
      <c r="C2" s="121"/>
      <c r="D2" s="121"/>
      <c r="E2" s="121"/>
    </row>
    <row r="3" spans="2:5" ht="15.75" customHeight="1">
      <c r="B3" s="5"/>
      <c r="C3" s="5"/>
      <c r="D3" s="5"/>
      <c r="E3" s="3" t="s">
        <v>216</v>
      </c>
    </row>
    <row r="4" spans="2:5" ht="38.25">
      <c r="B4" s="6" t="s">
        <v>20</v>
      </c>
      <c r="C4" s="7" t="s">
        <v>21</v>
      </c>
      <c r="D4" s="7" t="s">
        <v>22</v>
      </c>
      <c r="E4" s="8" t="s">
        <v>6</v>
      </c>
    </row>
    <row r="5" spans="2:5" ht="12.75">
      <c r="B5" s="6" t="s">
        <v>1</v>
      </c>
      <c r="C5" s="7" t="s">
        <v>2</v>
      </c>
      <c r="D5" s="7" t="s">
        <v>3</v>
      </c>
      <c r="E5" s="8" t="s">
        <v>4</v>
      </c>
    </row>
    <row r="6" spans="2:5" ht="25.5">
      <c r="B6" s="54" t="s">
        <v>71</v>
      </c>
      <c r="C6" s="55"/>
      <c r="D6" s="56" t="s">
        <v>72</v>
      </c>
      <c r="E6" s="105">
        <f>E7</f>
        <v>3280000</v>
      </c>
    </row>
    <row r="7" spans="2:5" ht="25.5">
      <c r="B7" s="54" t="s">
        <v>73</v>
      </c>
      <c r="C7" s="57"/>
      <c r="D7" s="58" t="s">
        <v>74</v>
      </c>
      <c r="E7" s="105">
        <f>E8</f>
        <v>3280000</v>
      </c>
    </row>
    <row r="8" spans="2:5" ht="38.25">
      <c r="B8" s="54" t="s">
        <v>75</v>
      </c>
      <c r="C8" s="57"/>
      <c r="D8" s="85" t="s">
        <v>76</v>
      </c>
      <c r="E8" s="110">
        <f>E9</f>
        <v>3280000</v>
      </c>
    </row>
    <row r="9" spans="2:5" ht="25.5">
      <c r="B9" s="59" t="s">
        <v>77</v>
      </c>
      <c r="C9" s="57"/>
      <c r="D9" s="60" t="s">
        <v>78</v>
      </c>
      <c r="E9" s="102">
        <f>E10</f>
        <v>3280000</v>
      </c>
    </row>
    <row r="10" spans="2:5" ht="25.5">
      <c r="B10" s="59"/>
      <c r="C10" s="57">
        <v>600</v>
      </c>
      <c r="D10" s="60" t="s">
        <v>5</v>
      </c>
      <c r="E10" s="102">
        <v>3280000</v>
      </c>
    </row>
    <row r="11" spans="2:5" ht="38.25">
      <c r="B11" s="54" t="s">
        <v>79</v>
      </c>
      <c r="C11" s="55"/>
      <c r="D11" s="56" t="s">
        <v>62</v>
      </c>
      <c r="E11" s="105">
        <f>E12+E16</f>
        <v>50000</v>
      </c>
    </row>
    <row r="12" spans="2:5" ht="30.75" customHeight="1">
      <c r="B12" s="54" t="s">
        <v>80</v>
      </c>
      <c r="C12" s="57"/>
      <c r="D12" s="58" t="s">
        <v>141</v>
      </c>
      <c r="E12" s="105">
        <f>E13</f>
        <v>30000</v>
      </c>
    </row>
    <row r="13" spans="2:5" ht="25.5">
      <c r="B13" s="59" t="s">
        <v>81</v>
      </c>
      <c r="C13" s="57"/>
      <c r="D13" s="61" t="s">
        <v>82</v>
      </c>
      <c r="E13" s="102">
        <f>E14</f>
        <v>30000</v>
      </c>
    </row>
    <row r="14" spans="2:5" ht="25.5">
      <c r="B14" s="59" t="s">
        <v>83</v>
      </c>
      <c r="C14" s="57"/>
      <c r="D14" s="61" t="s">
        <v>84</v>
      </c>
      <c r="E14" s="102">
        <f>E15</f>
        <v>30000</v>
      </c>
    </row>
    <row r="15" spans="2:5" ht="25.5">
      <c r="B15" s="59"/>
      <c r="C15" s="57" t="s">
        <v>85</v>
      </c>
      <c r="D15" s="61" t="s">
        <v>120</v>
      </c>
      <c r="E15" s="102">
        <v>30000</v>
      </c>
    </row>
    <row r="16" spans="2:5" ht="25.5">
      <c r="B16" s="54" t="s">
        <v>86</v>
      </c>
      <c r="C16" s="57"/>
      <c r="D16" s="58" t="s">
        <v>142</v>
      </c>
      <c r="E16" s="105">
        <f>E17</f>
        <v>20000</v>
      </c>
    </row>
    <row r="17" spans="2:5" ht="26.25" customHeight="1">
      <c r="B17" s="59" t="s">
        <v>87</v>
      </c>
      <c r="C17" s="57"/>
      <c r="D17" s="61" t="s">
        <v>88</v>
      </c>
      <c r="E17" s="102">
        <f>E18</f>
        <v>20000</v>
      </c>
    </row>
    <row r="18" spans="2:5" ht="13.5" customHeight="1">
      <c r="B18" s="59" t="s">
        <v>89</v>
      </c>
      <c r="C18" s="57"/>
      <c r="D18" s="60" t="s">
        <v>90</v>
      </c>
      <c r="E18" s="102">
        <f>E19</f>
        <v>20000</v>
      </c>
    </row>
    <row r="19" spans="2:5" ht="25.5">
      <c r="B19" s="59"/>
      <c r="C19" s="57">
        <v>200</v>
      </c>
      <c r="D19" s="61" t="s">
        <v>120</v>
      </c>
      <c r="E19" s="102">
        <v>20000</v>
      </c>
    </row>
    <row r="20" spans="2:5" ht="38.25">
      <c r="B20" s="54" t="s">
        <v>91</v>
      </c>
      <c r="C20" s="62"/>
      <c r="D20" s="56" t="s">
        <v>92</v>
      </c>
      <c r="E20" s="105">
        <f>E21+E32</f>
        <v>2080727.36</v>
      </c>
    </row>
    <row r="21" spans="2:5" ht="25.5">
      <c r="B21" s="54" t="s">
        <v>93</v>
      </c>
      <c r="C21" s="62"/>
      <c r="D21" s="58" t="s">
        <v>94</v>
      </c>
      <c r="E21" s="105">
        <f>E22+E27</f>
        <v>1854727.36</v>
      </c>
    </row>
    <row r="22" spans="2:5" ht="38.25">
      <c r="B22" s="59" t="s">
        <v>95</v>
      </c>
      <c r="C22" s="62"/>
      <c r="D22" s="60" t="s">
        <v>96</v>
      </c>
      <c r="E22" s="102">
        <f>E23+E25</f>
        <v>1133325.58</v>
      </c>
    </row>
    <row r="23" spans="2:5" ht="28.5" customHeight="1">
      <c r="B23" s="59" t="s">
        <v>97</v>
      </c>
      <c r="C23" s="57"/>
      <c r="D23" s="60" t="s">
        <v>27</v>
      </c>
      <c r="E23" s="102">
        <f>E24</f>
        <v>565825.58</v>
      </c>
    </row>
    <row r="24" spans="2:5" ht="25.5">
      <c r="B24" s="59"/>
      <c r="C24" s="57">
        <v>200</v>
      </c>
      <c r="D24" s="61" t="s">
        <v>120</v>
      </c>
      <c r="E24" s="102">
        <v>565825.58</v>
      </c>
    </row>
    <row r="25" spans="2:5" ht="39.75" customHeight="1">
      <c r="B25" s="59" t="s">
        <v>144</v>
      </c>
      <c r="C25" s="57"/>
      <c r="D25" s="60" t="s">
        <v>152</v>
      </c>
      <c r="E25" s="102">
        <f>E26</f>
        <v>567500</v>
      </c>
    </row>
    <row r="26" spans="2:5" ht="25.5">
      <c r="B26" s="59"/>
      <c r="C26" s="57">
        <v>200</v>
      </c>
      <c r="D26" s="61" t="s">
        <v>120</v>
      </c>
      <c r="E26" s="102">
        <v>567500</v>
      </c>
    </row>
    <row r="27" spans="2:5" ht="12.75">
      <c r="B27" s="59" t="s">
        <v>153</v>
      </c>
      <c r="C27" s="57"/>
      <c r="D27" s="61" t="s">
        <v>154</v>
      </c>
      <c r="E27" s="102">
        <f>E28+E30</f>
        <v>721401.78</v>
      </c>
    </row>
    <row r="28" spans="2:5" ht="25.5">
      <c r="B28" s="59" t="s">
        <v>155</v>
      </c>
      <c r="C28" s="57"/>
      <c r="D28" s="61" t="s">
        <v>156</v>
      </c>
      <c r="E28" s="102">
        <f>E29</f>
        <v>600000</v>
      </c>
    </row>
    <row r="29" spans="2:5" ht="25.5">
      <c r="B29" s="59"/>
      <c r="C29" s="57">
        <v>200</v>
      </c>
      <c r="D29" s="61" t="s">
        <v>120</v>
      </c>
      <c r="E29" s="102">
        <v>600000</v>
      </c>
    </row>
    <row r="30" spans="2:5" ht="12.75">
      <c r="B30" s="59" t="s">
        <v>157</v>
      </c>
      <c r="C30" s="57"/>
      <c r="D30" s="61" t="s">
        <v>158</v>
      </c>
      <c r="E30" s="102">
        <f>E31</f>
        <v>121401.78</v>
      </c>
    </row>
    <row r="31" spans="2:5" ht="25.5">
      <c r="B31" s="59"/>
      <c r="C31" s="57">
        <v>200</v>
      </c>
      <c r="D31" s="60" t="s">
        <v>120</v>
      </c>
      <c r="E31" s="102">
        <v>121401.78</v>
      </c>
    </row>
    <row r="32" spans="2:5" ht="25.5">
      <c r="B32" s="54" t="s">
        <v>98</v>
      </c>
      <c r="C32" s="62"/>
      <c r="D32" s="58" t="s">
        <v>99</v>
      </c>
      <c r="E32" s="105">
        <f>E33</f>
        <v>226000</v>
      </c>
    </row>
    <row r="33" spans="2:5" ht="38.25">
      <c r="B33" s="59" t="s">
        <v>100</v>
      </c>
      <c r="C33" s="62"/>
      <c r="D33" s="60" t="s">
        <v>101</v>
      </c>
      <c r="E33" s="102">
        <f>E34+E36</f>
        <v>226000</v>
      </c>
    </row>
    <row r="34" spans="2:5" ht="25.5">
      <c r="B34" s="59" t="s">
        <v>102</v>
      </c>
      <c r="C34" s="57"/>
      <c r="D34" s="60" t="s">
        <v>28</v>
      </c>
      <c r="E34" s="102">
        <f>E35</f>
        <v>179252.84</v>
      </c>
    </row>
    <row r="35" spans="2:5" ht="25.5">
      <c r="B35" s="59"/>
      <c r="C35" s="57">
        <v>200</v>
      </c>
      <c r="D35" s="61" t="s">
        <v>120</v>
      </c>
      <c r="E35" s="102">
        <v>179252.84</v>
      </c>
    </row>
    <row r="36" spans="2:5" ht="25.5">
      <c r="B36" s="59" t="s">
        <v>212</v>
      </c>
      <c r="C36" s="57"/>
      <c r="D36" s="60" t="s">
        <v>211</v>
      </c>
      <c r="E36" s="102">
        <f>E37</f>
        <v>46747.16</v>
      </c>
    </row>
    <row r="37" spans="2:5" ht="25.5">
      <c r="B37" s="59"/>
      <c r="C37" s="57">
        <v>200</v>
      </c>
      <c r="D37" s="61" t="s">
        <v>120</v>
      </c>
      <c r="E37" s="102">
        <v>46747.16</v>
      </c>
    </row>
    <row r="38" spans="2:5" ht="38.25">
      <c r="B38" s="54" t="s">
        <v>103</v>
      </c>
      <c r="C38" s="62"/>
      <c r="D38" s="56" t="s">
        <v>104</v>
      </c>
      <c r="E38" s="105">
        <f>E39+E43+E50</f>
        <v>947174</v>
      </c>
    </row>
    <row r="39" spans="2:5" ht="22.5" customHeight="1">
      <c r="B39" s="54" t="s">
        <v>105</v>
      </c>
      <c r="C39" s="62"/>
      <c r="D39" s="56" t="s">
        <v>106</v>
      </c>
      <c r="E39" s="105">
        <f>E40</f>
        <v>175000</v>
      </c>
    </row>
    <row r="40" spans="2:5" ht="25.5">
      <c r="B40" s="63" t="s">
        <v>107</v>
      </c>
      <c r="C40" s="63"/>
      <c r="D40" s="60" t="s">
        <v>108</v>
      </c>
      <c r="E40" s="102">
        <f>E41</f>
        <v>175000</v>
      </c>
    </row>
    <row r="41" spans="2:5" ht="25.5">
      <c r="B41" s="63" t="s">
        <v>109</v>
      </c>
      <c r="C41" s="63"/>
      <c r="D41" s="61" t="s">
        <v>139</v>
      </c>
      <c r="E41" s="102">
        <f>E42</f>
        <v>175000</v>
      </c>
    </row>
    <row r="42" spans="2:5" s="12" customFormat="1" ht="27" customHeight="1">
      <c r="B42" s="59"/>
      <c r="C42" s="57">
        <v>200</v>
      </c>
      <c r="D42" s="61" t="s">
        <v>120</v>
      </c>
      <c r="E42" s="102">
        <v>175000</v>
      </c>
    </row>
    <row r="43" spans="2:5" ht="21" customHeight="1">
      <c r="B43" s="54" t="s">
        <v>110</v>
      </c>
      <c r="C43" s="57"/>
      <c r="D43" s="56" t="s">
        <v>111</v>
      </c>
      <c r="E43" s="105">
        <f>E44+E47</f>
        <v>200000</v>
      </c>
    </row>
    <row r="44" spans="2:5" ht="27" customHeight="1">
      <c r="B44" s="59" t="s">
        <v>112</v>
      </c>
      <c r="C44" s="57"/>
      <c r="D44" s="60" t="s">
        <v>113</v>
      </c>
      <c r="E44" s="102">
        <f>E45</f>
        <v>200000</v>
      </c>
    </row>
    <row r="45" spans="2:5" ht="15" customHeight="1">
      <c r="B45" s="59" t="s">
        <v>114</v>
      </c>
      <c r="C45" s="57"/>
      <c r="D45" s="60" t="s">
        <v>115</v>
      </c>
      <c r="E45" s="102">
        <f>E46</f>
        <v>200000</v>
      </c>
    </row>
    <row r="46" spans="2:5" ht="25.5">
      <c r="B46" s="59"/>
      <c r="C46" s="57" t="s">
        <v>85</v>
      </c>
      <c r="D46" s="61" t="s">
        <v>120</v>
      </c>
      <c r="E46" s="102">
        <v>200000</v>
      </c>
    </row>
    <row r="47" spans="2:5" ht="25.5" hidden="1">
      <c r="B47" s="59" t="s">
        <v>180</v>
      </c>
      <c r="C47" s="57"/>
      <c r="D47" s="60" t="s">
        <v>183</v>
      </c>
      <c r="E47" s="102">
        <f>E48</f>
        <v>0</v>
      </c>
    </row>
    <row r="48" spans="2:5" ht="38.25" hidden="1">
      <c r="B48" s="59" t="s">
        <v>181</v>
      </c>
      <c r="C48" s="57"/>
      <c r="D48" s="60" t="s">
        <v>182</v>
      </c>
      <c r="E48" s="102">
        <f>E49</f>
        <v>0</v>
      </c>
    </row>
    <row r="49" spans="2:5" ht="25.5" hidden="1">
      <c r="B49" s="59"/>
      <c r="C49" s="57" t="s">
        <v>85</v>
      </c>
      <c r="D49" s="60" t="s">
        <v>120</v>
      </c>
      <c r="E49" s="102"/>
    </row>
    <row r="50" spans="2:5" ht="14.25" customHeight="1">
      <c r="B50" s="64" t="s">
        <v>116</v>
      </c>
      <c r="C50" s="64"/>
      <c r="D50" s="56" t="s">
        <v>117</v>
      </c>
      <c r="E50" s="107">
        <f>E51+E56+E61</f>
        <v>572174</v>
      </c>
    </row>
    <row r="51" spans="2:5" ht="12.75">
      <c r="B51" s="63" t="s">
        <v>118</v>
      </c>
      <c r="C51" s="63"/>
      <c r="D51" s="60" t="s">
        <v>159</v>
      </c>
      <c r="E51" s="108">
        <f>E52+E54</f>
        <v>100000</v>
      </c>
    </row>
    <row r="52" spans="2:5" ht="12.75">
      <c r="B52" s="63" t="s">
        <v>119</v>
      </c>
      <c r="C52" s="63"/>
      <c r="D52" s="60" t="s">
        <v>160</v>
      </c>
      <c r="E52" s="109">
        <f>E53</f>
        <v>50000</v>
      </c>
    </row>
    <row r="53" spans="2:5" ht="25.5">
      <c r="B53" s="63"/>
      <c r="C53" s="63" t="s">
        <v>85</v>
      </c>
      <c r="D53" s="60" t="s">
        <v>120</v>
      </c>
      <c r="E53" s="108">
        <v>50000</v>
      </c>
    </row>
    <row r="54" spans="2:5" ht="12.75">
      <c r="B54" s="63" t="s">
        <v>121</v>
      </c>
      <c r="C54" s="63"/>
      <c r="D54" s="61" t="s">
        <v>166</v>
      </c>
      <c r="E54" s="108">
        <f>E55</f>
        <v>50000</v>
      </c>
    </row>
    <row r="55" spans="2:5" ht="25.5">
      <c r="B55" s="63"/>
      <c r="C55" s="63" t="s">
        <v>85</v>
      </c>
      <c r="D55" s="60" t="s">
        <v>120</v>
      </c>
      <c r="E55" s="108">
        <v>50000</v>
      </c>
    </row>
    <row r="56" spans="2:5" ht="25.5">
      <c r="B56" s="63" t="s">
        <v>161</v>
      </c>
      <c r="C56" s="63"/>
      <c r="D56" s="90" t="s">
        <v>167</v>
      </c>
      <c r="E56" s="108">
        <f>E57+E59</f>
        <v>372174</v>
      </c>
    </row>
    <row r="57" spans="2:5" ht="25.5">
      <c r="B57" s="63" t="s">
        <v>162</v>
      </c>
      <c r="C57" s="63"/>
      <c r="D57" s="90" t="s">
        <v>163</v>
      </c>
      <c r="E57" s="108">
        <f>E58</f>
        <v>50000</v>
      </c>
    </row>
    <row r="58" spans="2:5" ht="25.5">
      <c r="B58" s="63"/>
      <c r="C58" s="63" t="s">
        <v>85</v>
      </c>
      <c r="D58" s="60" t="s">
        <v>120</v>
      </c>
      <c r="E58" s="108">
        <v>50000</v>
      </c>
    </row>
    <row r="59" spans="2:5" ht="12.75">
      <c r="B59" s="63" t="s">
        <v>164</v>
      </c>
      <c r="C59" s="63"/>
      <c r="D59" s="90" t="s">
        <v>165</v>
      </c>
      <c r="E59" s="108">
        <f>E60</f>
        <v>322174</v>
      </c>
    </row>
    <row r="60" spans="2:5" ht="25.5">
      <c r="B60" s="63"/>
      <c r="C60" s="63" t="s">
        <v>85</v>
      </c>
      <c r="D60" s="60" t="s">
        <v>120</v>
      </c>
      <c r="E60" s="108">
        <v>322174</v>
      </c>
    </row>
    <row r="61" spans="2:5" ht="25.5">
      <c r="B61" s="63" t="s">
        <v>226</v>
      </c>
      <c r="C61" s="63"/>
      <c r="D61" s="90" t="s">
        <v>224</v>
      </c>
      <c r="E61" s="108">
        <f>E62</f>
        <v>100000</v>
      </c>
    </row>
    <row r="62" spans="2:5" ht="25.5">
      <c r="B62" s="63" t="s">
        <v>225</v>
      </c>
      <c r="C62" s="63"/>
      <c r="D62" s="61" t="s">
        <v>219</v>
      </c>
      <c r="E62" s="108">
        <f>E63</f>
        <v>100000</v>
      </c>
    </row>
    <row r="63" spans="2:5" ht="12.75">
      <c r="B63" s="63"/>
      <c r="C63" s="57">
        <v>500</v>
      </c>
      <c r="D63" s="60" t="s">
        <v>149</v>
      </c>
      <c r="E63" s="108">
        <v>100000</v>
      </c>
    </row>
    <row r="64" spans="2:5" ht="38.25">
      <c r="B64" s="54" t="s">
        <v>194</v>
      </c>
      <c r="C64" s="55"/>
      <c r="D64" s="96" t="s">
        <v>195</v>
      </c>
      <c r="E64" s="108">
        <f>E65</f>
        <v>60000</v>
      </c>
    </row>
    <row r="65" spans="2:5" ht="38.25">
      <c r="B65" s="59" t="s">
        <v>196</v>
      </c>
      <c r="C65" s="57"/>
      <c r="D65" s="90" t="s">
        <v>197</v>
      </c>
      <c r="E65" s="108">
        <f>E66</f>
        <v>60000</v>
      </c>
    </row>
    <row r="66" spans="2:5" ht="38.25">
      <c r="B66" s="59" t="s">
        <v>202</v>
      </c>
      <c r="C66" s="57"/>
      <c r="D66" s="90" t="s">
        <v>203</v>
      </c>
      <c r="E66" s="108">
        <f>E67+E69</f>
        <v>60000</v>
      </c>
    </row>
    <row r="67" spans="2:5" ht="12.75">
      <c r="B67" s="59" t="s">
        <v>198</v>
      </c>
      <c r="C67" s="57"/>
      <c r="D67" s="90" t="s">
        <v>199</v>
      </c>
      <c r="E67" s="108">
        <f>E68</f>
        <v>30000</v>
      </c>
    </row>
    <row r="68" spans="2:5" ht="25.5">
      <c r="B68" s="59"/>
      <c r="C68" s="57">
        <v>200</v>
      </c>
      <c r="D68" s="60" t="s">
        <v>120</v>
      </c>
      <c r="E68" s="108">
        <v>30000</v>
      </c>
    </row>
    <row r="69" spans="2:5" ht="38.25">
      <c r="B69" s="59" t="s">
        <v>200</v>
      </c>
      <c r="C69" s="57"/>
      <c r="D69" s="90" t="s">
        <v>201</v>
      </c>
      <c r="E69" s="108">
        <f>E70</f>
        <v>30000</v>
      </c>
    </row>
    <row r="70" spans="2:5" ht="25.5">
      <c r="B70" s="59"/>
      <c r="C70" s="57">
        <v>200</v>
      </c>
      <c r="D70" s="60" t="s">
        <v>120</v>
      </c>
      <c r="E70" s="108">
        <v>30000</v>
      </c>
    </row>
    <row r="71" spans="2:5" ht="15.75" customHeight="1">
      <c r="B71" s="66" t="s">
        <v>122</v>
      </c>
      <c r="C71" s="67"/>
      <c r="D71" s="58" t="s">
        <v>7</v>
      </c>
      <c r="E71" s="114">
        <f>E72+E95</f>
        <v>4051176</v>
      </c>
    </row>
    <row r="72" spans="2:5" ht="25.5">
      <c r="B72" s="68" t="s">
        <v>123</v>
      </c>
      <c r="C72" s="69"/>
      <c r="D72" s="56" t="s">
        <v>131</v>
      </c>
      <c r="E72" s="105">
        <f>E73+E75+E77+E83+E85+E93+E90+E87</f>
        <v>3544976</v>
      </c>
    </row>
    <row r="73" spans="2:5" ht="12.75">
      <c r="B73" s="59" t="s">
        <v>124</v>
      </c>
      <c r="C73" s="57"/>
      <c r="D73" s="60" t="s">
        <v>25</v>
      </c>
      <c r="E73" s="102">
        <f>E74</f>
        <v>640460</v>
      </c>
    </row>
    <row r="74" spans="2:5" ht="63.75">
      <c r="B74" s="59"/>
      <c r="C74" s="57">
        <v>100</v>
      </c>
      <c r="D74" s="86" t="s">
        <v>146</v>
      </c>
      <c r="E74" s="102">
        <v>640460</v>
      </c>
    </row>
    <row r="75" spans="2:5" ht="25.5">
      <c r="B75" s="70" t="s">
        <v>125</v>
      </c>
      <c r="C75" s="57"/>
      <c r="D75" s="60" t="s">
        <v>29</v>
      </c>
      <c r="E75" s="113">
        <f>E76</f>
        <v>46872</v>
      </c>
    </row>
    <row r="76" spans="2:5" ht="63.75">
      <c r="B76" s="70"/>
      <c r="C76" s="57">
        <v>100</v>
      </c>
      <c r="D76" s="86" t="s">
        <v>146</v>
      </c>
      <c r="E76" s="113">
        <v>46872</v>
      </c>
    </row>
    <row r="77" spans="2:5" ht="25.5">
      <c r="B77" s="59" t="s">
        <v>126</v>
      </c>
      <c r="C77" s="57"/>
      <c r="D77" s="60" t="s">
        <v>127</v>
      </c>
      <c r="E77" s="102">
        <f>E78+E79+E80+E81</f>
        <v>2560940</v>
      </c>
    </row>
    <row r="78" spans="2:5" ht="63.75">
      <c r="B78" s="59"/>
      <c r="C78" s="57">
        <v>100</v>
      </c>
      <c r="D78" s="86" t="s">
        <v>146</v>
      </c>
      <c r="E78" s="102">
        <v>2016420</v>
      </c>
    </row>
    <row r="79" spans="2:5" ht="25.5">
      <c r="B79" s="59"/>
      <c r="C79" s="57">
        <v>200</v>
      </c>
      <c r="D79" s="61" t="s">
        <v>120</v>
      </c>
      <c r="E79" s="102">
        <v>324520</v>
      </c>
    </row>
    <row r="80" spans="2:5" ht="12.75">
      <c r="B80" s="59"/>
      <c r="C80" s="57">
        <v>800</v>
      </c>
      <c r="D80" s="60" t="s">
        <v>31</v>
      </c>
      <c r="E80" s="102">
        <v>70000</v>
      </c>
    </row>
    <row r="81" spans="2:5" ht="51">
      <c r="B81" s="59" t="s">
        <v>214</v>
      </c>
      <c r="C81" s="37"/>
      <c r="D81" s="31" t="s">
        <v>215</v>
      </c>
      <c r="E81" s="102">
        <f>E82</f>
        <v>150000</v>
      </c>
    </row>
    <row r="82" spans="2:5" ht="12.75">
      <c r="B82" s="59"/>
      <c r="C82" s="37">
        <v>500</v>
      </c>
      <c r="D82" s="60" t="s">
        <v>149</v>
      </c>
      <c r="E82" s="102">
        <v>150000</v>
      </c>
    </row>
    <row r="83" spans="2:5" ht="12.75">
      <c r="B83" s="59" t="s">
        <v>128</v>
      </c>
      <c r="C83" s="57"/>
      <c r="D83" s="60" t="s">
        <v>52</v>
      </c>
      <c r="E83" s="102">
        <f>E84</f>
        <v>20000</v>
      </c>
    </row>
    <row r="84" spans="2:5" ht="12.75">
      <c r="B84" s="59"/>
      <c r="C84" s="57">
        <v>800</v>
      </c>
      <c r="D84" s="60" t="s">
        <v>31</v>
      </c>
      <c r="E84" s="102">
        <v>20000</v>
      </c>
    </row>
    <row r="85" spans="2:5" ht="25.5" customHeight="1">
      <c r="B85" s="59" t="s">
        <v>184</v>
      </c>
      <c r="C85" s="57"/>
      <c r="D85" s="60" t="s">
        <v>45</v>
      </c>
      <c r="E85" s="102">
        <f>E86</f>
        <v>1200</v>
      </c>
    </row>
    <row r="86" spans="2:5" ht="28.5" customHeight="1">
      <c r="B86" s="59"/>
      <c r="C86" s="57">
        <v>200</v>
      </c>
      <c r="D86" s="61" t="s">
        <v>120</v>
      </c>
      <c r="E86" s="102">
        <v>1200</v>
      </c>
    </row>
    <row r="87" spans="2:5" ht="13.5" customHeight="1">
      <c r="B87" s="59" t="s">
        <v>176</v>
      </c>
      <c r="C87" s="57"/>
      <c r="D87" s="60" t="s">
        <v>177</v>
      </c>
      <c r="E87" s="102">
        <f>E88+E89</f>
        <v>40500</v>
      </c>
    </row>
    <row r="88" spans="2:5" ht="64.5" customHeight="1">
      <c r="B88" s="59"/>
      <c r="C88" s="57">
        <v>100</v>
      </c>
      <c r="D88" s="86" t="s">
        <v>146</v>
      </c>
      <c r="E88" s="102">
        <v>6250</v>
      </c>
    </row>
    <row r="89" spans="2:5" ht="28.5" customHeight="1">
      <c r="B89" s="59"/>
      <c r="C89" s="57">
        <v>200</v>
      </c>
      <c r="D89" s="60" t="s">
        <v>120</v>
      </c>
      <c r="E89" s="102">
        <v>34250</v>
      </c>
    </row>
    <row r="90" spans="2:5" ht="27.75" customHeight="1">
      <c r="B90" s="59" t="s">
        <v>174</v>
      </c>
      <c r="C90" s="57"/>
      <c r="D90" s="61" t="s">
        <v>175</v>
      </c>
      <c r="E90" s="102">
        <f>E91+E92</f>
        <v>229500</v>
      </c>
    </row>
    <row r="91" spans="2:5" ht="64.5" customHeight="1">
      <c r="B91" s="59"/>
      <c r="C91" s="57">
        <v>100</v>
      </c>
      <c r="D91" s="86" t="s">
        <v>146</v>
      </c>
      <c r="E91" s="102">
        <v>211486</v>
      </c>
    </row>
    <row r="92" spans="2:5" ht="28.5" customHeight="1">
      <c r="B92" s="59"/>
      <c r="C92" s="57">
        <v>200</v>
      </c>
      <c r="D92" s="60" t="s">
        <v>120</v>
      </c>
      <c r="E92" s="102">
        <v>18014</v>
      </c>
    </row>
    <row r="93" spans="2:5" ht="38.25">
      <c r="B93" s="59" t="s">
        <v>148</v>
      </c>
      <c r="C93" s="57"/>
      <c r="D93" s="60" t="s">
        <v>145</v>
      </c>
      <c r="E93" s="102">
        <f>E94</f>
        <v>5504</v>
      </c>
    </row>
    <row r="94" spans="2:5" ht="12.75">
      <c r="B94" s="59"/>
      <c r="C94" s="57">
        <v>500</v>
      </c>
      <c r="D94" s="60" t="s">
        <v>149</v>
      </c>
      <c r="E94" s="102">
        <v>5504</v>
      </c>
    </row>
    <row r="95" spans="2:5" ht="38.25">
      <c r="B95" s="54" t="s">
        <v>129</v>
      </c>
      <c r="C95" s="55"/>
      <c r="D95" s="56" t="s">
        <v>10</v>
      </c>
      <c r="E95" s="105">
        <f>E96+E101+E98</f>
        <v>506200</v>
      </c>
    </row>
    <row r="96" spans="2:5" ht="25.5">
      <c r="B96" s="59" t="s">
        <v>130</v>
      </c>
      <c r="C96" s="57"/>
      <c r="D96" s="60" t="s">
        <v>9</v>
      </c>
      <c r="E96" s="102">
        <f>E97</f>
        <v>25000</v>
      </c>
    </row>
    <row r="97" spans="2:5" ht="12.75">
      <c r="B97" s="59"/>
      <c r="C97" s="57">
        <v>800</v>
      </c>
      <c r="D97" s="60" t="s">
        <v>31</v>
      </c>
      <c r="E97" s="102">
        <v>25000</v>
      </c>
    </row>
    <row r="98" spans="2:5" ht="12.75">
      <c r="B98" s="59" t="s">
        <v>207</v>
      </c>
      <c r="C98" s="57"/>
      <c r="D98" s="90" t="s">
        <v>210</v>
      </c>
      <c r="E98" s="102">
        <f>E99+E100</f>
        <v>455500</v>
      </c>
    </row>
    <row r="99" spans="2:5" ht="63.75">
      <c r="B99" s="59"/>
      <c r="C99" s="57">
        <v>100</v>
      </c>
      <c r="D99" s="86" t="s">
        <v>146</v>
      </c>
      <c r="E99" s="102">
        <v>423000</v>
      </c>
    </row>
    <row r="100" spans="2:5" ht="25.5">
      <c r="B100" s="59"/>
      <c r="C100" s="57">
        <v>200</v>
      </c>
      <c r="D100" s="61" t="s">
        <v>120</v>
      </c>
      <c r="E100" s="102">
        <v>32500</v>
      </c>
    </row>
    <row r="101" spans="2:5" ht="65.25" customHeight="1">
      <c r="B101" s="59" t="s">
        <v>185</v>
      </c>
      <c r="C101" s="57"/>
      <c r="D101" s="85" t="s">
        <v>140</v>
      </c>
      <c r="E101" s="102">
        <f>E102</f>
        <v>25700</v>
      </c>
    </row>
    <row r="102" spans="2:5" ht="12.75">
      <c r="B102" s="59"/>
      <c r="C102" s="57">
        <v>300</v>
      </c>
      <c r="D102" s="60" t="s">
        <v>70</v>
      </c>
      <c r="E102" s="102">
        <v>25700</v>
      </c>
    </row>
    <row r="103" spans="2:5" ht="12.75">
      <c r="B103" s="71"/>
      <c r="C103" s="72"/>
      <c r="D103" s="58" t="s">
        <v>11</v>
      </c>
      <c r="E103" s="114">
        <f>E6+E11+E20+E38+E71+E64</f>
        <v>10469077.36</v>
      </c>
    </row>
  </sheetData>
  <sheetProtection/>
  <mergeCells count="2">
    <mergeCell ref="B1:D1"/>
    <mergeCell ref="B2:E2"/>
  </mergeCells>
  <printOptions/>
  <pageMargins left="0.19" right="0.27" top="0.17" bottom="0.1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33"/>
  <sheetViews>
    <sheetView zoomScalePageLayoutView="0" workbookViewId="0" topLeftCell="A122">
      <selection activeCell="J114" sqref="J114"/>
    </sheetView>
  </sheetViews>
  <sheetFormatPr defaultColWidth="10.125" defaultRowHeight="12.75"/>
  <cols>
    <col min="1" max="1" width="4.125" style="19" customWidth="1"/>
    <col min="2" max="2" width="5.25390625" style="30" customWidth="1"/>
    <col min="3" max="3" width="6.375" style="30" customWidth="1"/>
    <col min="4" max="4" width="12.25390625" style="30" customWidth="1"/>
    <col min="5" max="5" width="5.375" style="30" customWidth="1"/>
    <col min="6" max="6" width="50.875" style="19" customWidth="1"/>
    <col min="7" max="7" width="16.875" style="19" customWidth="1"/>
    <col min="8" max="8" width="11.875" style="19" bestFit="1" customWidth="1"/>
    <col min="9" max="16384" width="10.125" style="19" customWidth="1"/>
  </cols>
  <sheetData>
    <row r="1" spans="2:7" ht="51.75" customHeight="1">
      <c r="B1" s="16"/>
      <c r="C1" s="16"/>
      <c r="D1" s="16"/>
      <c r="E1" s="16"/>
      <c r="F1" s="17"/>
      <c r="G1" s="48" t="s">
        <v>221</v>
      </c>
    </row>
    <row r="2" spans="2:7" ht="12.75">
      <c r="B2" s="16"/>
      <c r="C2" s="16"/>
      <c r="D2" s="16"/>
      <c r="E2" s="16"/>
      <c r="F2" s="17"/>
      <c r="G2" s="18"/>
    </row>
    <row r="3" spans="2:7" ht="18.75" customHeight="1">
      <c r="B3" s="122" t="s">
        <v>204</v>
      </c>
      <c r="C3" s="122"/>
      <c r="D3" s="122"/>
      <c r="E3" s="122"/>
      <c r="F3" s="122"/>
      <c r="G3" s="122"/>
    </row>
    <row r="4" spans="2:7" ht="12.75">
      <c r="B4" s="20"/>
      <c r="C4" s="20"/>
      <c r="D4" s="20"/>
      <c r="E4" s="20"/>
      <c r="F4" s="21"/>
      <c r="G4" s="3" t="s">
        <v>216</v>
      </c>
    </row>
    <row r="5" spans="2:7" ht="31.5" customHeight="1">
      <c r="B5" s="123" t="s">
        <v>12</v>
      </c>
      <c r="C5" s="123" t="s">
        <v>19</v>
      </c>
      <c r="D5" s="125" t="s">
        <v>20</v>
      </c>
      <c r="E5" s="127" t="s">
        <v>21</v>
      </c>
      <c r="F5" s="127" t="s">
        <v>22</v>
      </c>
      <c r="G5" s="129" t="s">
        <v>6</v>
      </c>
    </row>
    <row r="6" spans="2:7" ht="30" customHeight="1">
      <c r="B6" s="124"/>
      <c r="C6" s="124"/>
      <c r="D6" s="126"/>
      <c r="E6" s="128"/>
      <c r="F6" s="128"/>
      <c r="G6" s="130"/>
    </row>
    <row r="7" spans="2:7" s="23" customFormat="1" ht="11.25" customHeight="1"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</row>
    <row r="8" spans="2:7" s="26" customFormat="1" ht="33.75" customHeight="1">
      <c r="B8" s="24" t="s">
        <v>0</v>
      </c>
      <c r="C8" s="33" t="s">
        <v>46</v>
      </c>
      <c r="D8" s="33" t="s">
        <v>13</v>
      </c>
      <c r="E8" s="34"/>
      <c r="F8" s="25" t="s">
        <v>40</v>
      </c>
      <c r="G8" s="98"/>
    </row>
    <row r="9" spans="2:7" ht="12.75">
      <c r="B9" s="27"/>
      <c r="C9" s="33" t="s">
        <v>23</v>
      </c>
      <c r="D9" s="35" t="s">
        <v>13</v>
      </c>
      <c r="E9" s="36"/>
      <c r="F9" s="28" t="s">
        <v>14</v>
      </c>
      <c r="G9" s="99">
        <f>G10+G32</f>
        <v>3343604</v>
      </c>
    </row>
    <row r="10" spans="2:7" ht="12.75">
      <c r="B10" s="27"/>
      <c r="C10" s="35"/>
      <c r="D10" s="66" t="s">
        <v>122</v>
      </c>
      <c r="E10" s="36"/>
      <c r="F10" s="11" t="s">
        <v>7</v>
      </c>
      <c r="G10" s="99">
        <f>G11+G29</f>
        <v>3228104</v>
      </c>
    </row>
    <row r="11" spans="2:7" ht="25.5">
      <c r="B11" s="27"/>
      <c r="C11" s="35"/>
      <c r="D11" s="68" t="s">
        <v>123</v>
      </c>
      <c r="E11" s="36"/>
      <c r="F11" s="9" t="s">
        <v>8</v>
      </c>
      <c r="G11" s="99">
        <f>G12+G15</f>
        <v>3208104</v>
      </c>
    </row>
    <row r="12" spans="2:7" ht="27.75" customHeight="1">
      <c r="B12" s="27"/>
      <c r="C12" s="33" t="s">
        <v>24</v>
      </c>
      <c r="D12" s="35" t="s">
        <v>13</v>
      </c>
      <c r="E12" s="36"/>
      <c r="F12" s="89" t="s">
        <v>186</v>
      </c>
      <c r="G12" s="100">
        <f>G13</f>
        <v>640460</v>
      </c>
    </row>
    <row r="13" spans="2:7" ht="15.75" customHeight="1">
      <c r="B13" s="27"/>
      <c r="C13" s="35"/>
      <c r="D13" s="59" t="s">
        <v>124</v>
      </c>
      <c r="E13" s="37"/>
      <c r="F13" s="10" t="s">
        <v>25</v>
      </c>
      <c r="G13" s="100">
        <f>G14</f>
        <v>640460</v>
      </c>
    </row>
    <row r="14" spans="2:7" ht="54" customHeight="1">
      <c r="B14" s="27"/>
      <c r="C14" s="35"/>
      <c r="D14" s="35"/>
      <c r="E14" s="37">
        <v>100</v>
      </c>
      <c r="F14" s="86" t="s">
        <v>146</v>
      </c>
      <c r="G14" s="100">
        <v>640460</v>
      </c>
    </row>
    <row r="15" spans="2:7" ht="19.5" customHeight="1">
      <c r="B15" s="24" t="s">
        <v>0</v>
      </c>
      <c r="C15" s="35"/>
      <c r="D15" s="40"/>
      <c r="E15" s="38"/>
      <c r="F15" s="11" t="s">
        <v>44</v>
      </c>
      <c r="G15" s="99">
        <f>G17+G27</f>
        <v>2567644</v>
      </c>
    </row>
    <row r="16" spans="2:7" ht="42" customHeight="1">
      <c r="B16" s="24"/>
      <c r="C16" s="33" t="s">
        <v>30</v>
      </c>
      <c r="D16" s="40"/>
      <c r="E16" s="38"/>
      <c r="F16" s="11" t="s">
        <v>187</v>
      </c>
      <c r="G16" s="99">
        <f>G17</f>
        <v>2566444</v>
      </c>
    </row>
    <row r="17" spans="2:7" ht="27.75" customHeight="1">
      <c r="B17" s="27"/>
      <c r="C17" s="35"/>
      <c r="D17" s="70" t="s">
        <v>126</v>
      </c>
      <c r="E17" s="37"/>
      <c r="F17" s="60" t="s">
        <v>127</v>
      </c>
      <c r="G17" s="101">
        <f>G18+G19+G20+G23+G25+G22</f>
        <v>2566444</v>
      </c>
    </row>
    <row r="18" spans="2:7" ht="54" customHeight="1">
      <c r="B18" s="27"/>
      <c r="C18" s="35"/>
      <c r="D18" s="39"/>
      <c r="E18" s="37">
        <v>100</v>
      </c>
      <c r="F18" s="86" t="s">
        <v>146</v>
      </c>
      <c r="G18" s="101">
        <v>2016420</v>
      </c>
    </row>
    <row r="19" spans="2:7" ht="25.5">
      <c r="B19" s="27"/>
      <c r="C19" s="35"/>
      <c r="D19" s="39"/>
      <c r="E19" s="37">
        <v>200</v>
      </c>
      <c r="F19" s="60" t="s">
        <v>120</v>
      </c>
      <c r="G19" s="101">
        <v>324520</v>
      </c>
    </row>
    <row r="20" spans="2:7" ht="12.75">
      <c r="B20" s="27"/>
      <c r="C20" s="35"/>
      <c r="D20" s="39"/>
      <c r="E20" s="37">
        <v>800</v>
      </c>
      <c r="F20" s="31" t="s">
        <v>31</v>
      </c>
      <c r="G20" s="101">
        <v>70000</v>
      </c>
    </row>
    <row r="21" spans="2:7" ht="51">
      <c r="B21" s="27"/>
      <c r="C21" s="35"/>
      <c r="D21" s="59" t="s">
        <v>214</v>
      </c>
      <c r="E21" s="37"/>
      <c r="F21" s="31" t="s">
        <v>215</v>
      </c>
      <c r="G21" s="101">
        <f>G22</f>
        <v>150000</v>
      </c>
    </row>
    <row r="22" spans="2:7" ht="12.75">
      <c r="B22" s="27"/>
      <c r="C22" s="35"/>
      <c r="D22" s="39"/>
      <c r="E22" s="37">
        <v>500</v>
      </c>
      <c r="F22" s="60" t="s">
        <v>149</v>
      </c>
      <c r="G22" s="101">
        <v>150000</v>
      </c>
    </row>
    <row r="23" spans="2:7" ht="38.25">
      <c r="B23" s="27"/>
      <c r="C23" s="35"/>
      <c r="D23" s="59" t="s">
        <v>148</v>
      </c>
      <c r="E23" s="57"/>
      <c r="F23" s="60" t="s">
        <v>145</v>
      </c>
      <c r="G23" s="102">
        <f>G24</f>
        <v>5504</v>
      </c>
    </row>
    <row r="24" spans="2:7" ht="12" customHeight="1">
      <c r="B24" s="27"/>
      <c r="C24" s="35"/>
      <c r="D24" s="59"/>
      <c r="E24" s="57">
        <v>500</v>
      </c>
      <c r="F24" s="60" t="s">
        <v>149</v>
      </c>
      <c r="G24" s="102">
        <v>5504</v>
      </c>
    </row>
    <row r="25" spans="2:7" ht="25.5" customHeight="1" hidden="1">
      <c r="B25" s="27"/>
      <c r="C25" s="35"/>
      <c r="D25" s="59" t="s">
        <v>150</v>
      </c>
      <c r="E25" s="57"/>
      <c r="F25" s="90" t="s">
        <v>151</v>
      </c>
      <c r="G25" s="102">
        <f>G26</f>
        <v>0</v>
      </c>
    </row>
    <row r="26" spans="2:7" ht="34.5" customHeight="1" hidden="1">
      <c r="B26" s="27"/>
      <c r="C26" s="35"/>
      <c r="D26" s="59"/>
      <c r="E26" s="57">
        <v>500</v>
      </c>
      <c r="F26" s="60" t="s">
        <v>149</v>
      </c>
      <c r="G26" s="102"/>
    </row>
    <row r="27" spans="2:7" ht="18.75" customHeight="1">
      <c r="B27" s="27"/>
      <c r="C27" s="35" t="s">
        <v>30</v>
      </c>
      <c r="D27" s="59" t="s">
        <v>184</v>
      </c>
      <c r="E27" s="37"/>
      <c r="F27" s="31" t="s">
        <v>45</v>
      </c>
      <c r="G27" s="103">
        <f>G28</f>
        <v>1200</v>
      </c>
    </row>
    <row r="28" spans="2:7" ht="27.75" customHeight="1">
      <c r="B28" s="27"/>
      <c r="C28" s="35"/>
      <c r="D28" s="39"/>
      <c r="E28" s="37">
        <v>200</v>
      </c>
      <c r="F28" s="60" t="s">
        <v>120</v>
      </c>
      <c r="G28" s="101">
        <v>1200</v>
      </c>
    </row>
    <row r="29" spans="2:7" ht="19.5" customHeight="1">
      <c r="B29" s="24"/>
      <c r="C29" s="40" t="s">
        <v>51</v>
      </c>
      <c r="D29" s="40"/>
      <c r="E29" s="50"/>
      <c r="F29" s="51" t="s">
        <v>69</v>
      </c>
      <c r="G29" s="104">
        <f>G30</f>
        <v>20000</v>
      </c>
    </row>
    <row r="30" spans="2:7" ht="18.75" customHeight="1">
      <c r="B30" s="27"/>
      <c r="C30" s="35"/>
      <c r="D30" s="59" t="s">
        <v>128</v>
      </c>
      <c r="E30" s="37"/>
      <c r="F30" s="31" t="s">
        <v>52</v>
      </c>
      <c r="G30" s="101">
        <f>G31</f>
        <v>20000</v>
      </c>
    </row>
    <row r="31" spans="2:7" ht="15" customHeight="1">
      <c r="B31" s="27"/>
      <c r="C31" s="35"/>
      <c r="D31" s="39"/>
      <c r="E31" s="37">
        <v>800</v>
      </c>
      <c r="F31" s="31" t="s">
        <v>31</v>
      </c>
      <c r="G31" s="101">
        <v>20000</v>
      </c>
    </row>
    <row r="32" spans="2:7" ht="18" customHeight="1">
      <c r="B32" s="27"/>
      <c r="C32" s="33" t="s">
        <v>32</v>
      </c>
      <c r="D32" s="40"/>
      <c r="E32" s="38"/>
      <c r="F32" s="32" t="s">
        <v>33</v>
      </c>
      <c r="G32" s="104">
        <f>G33+G42+G45</f>
        <v>115500</v>
      </c>
    </row>
    <row r="33" spans="2:7" ht="27.75" customHeight="1">
      <c r="B33" s="27"/>
      <c r="C33" s="33"/>
      <c r="D33" s="54" t="s">
        <v>79</v>
      </c>
      <c r="E33" s="55"/>
      <c r="F33" s="56" t="s">
        <v>62</v>
      </c>
      <c r="G33" s="105">
        <f>G34+G38</f>
        <v>50000</v>
      </c>
    </row>
    <row r="34" spans="2:7" ht="28.5" customHeight="1">
      <c r="B34" s="27"/>
      <c r="C34" s="33"/>
      <c r="D34" s="54" t="s">
        <v>80</v>
      </c>
      <c r="E34" s="57"/>
      <c r="F34" s="58" t="s">
        <v>141</v>
      </c>
      <c r="G34" s="105">
        <f>G35</f>
        <v>30000</v>
      </c>
    </row>
    <row r="35" spans="2:7" ht="28.5" customHeight="1">
      <c r="B35" s="27"/>
      <c r="C35" s="33"/>
      <c r="D35" s="59" t="s">
        <v>81</v>
      </c>
      <c r="E35" s="57"/>
      <c r="F35" s="61" t="s">
        <v>82</v>
      </c>
      <c r="G35" s="102">
        <f>G36</f>
        <v>30000</v>
      </c>
    </row>
    <row r="36" spans="2:7" ht="28.5" customHeight="1">
      <c r="B36" s="27"/>
      <c r="C36" s="33"/>
      <c r="D36" s="59" t="s">
        <v>83</v>
      </c>
      <c r="E36" s="57"/>
      <c r="F36" s="61" t="s">
        <v>84</v>
      </c>
      <c r="G36" s="102">
        <f>G37</f>
        <v>30000</v>
      </c>
    </row>
    <row r="37" spans="2:7" ht="28.5" customHeight="1">
      <c r="B37" s="27"/>
      <c r="C37" s="33"/>
      <c r="D37" s="59"/>
      <c r="E37" s="57" t="s">
        <v>85</v>
      </c>
      <c r="F37" s="60" t="s">
        <v>120</v>
      </c>
      <c r="G37" s="102">
        <v>30000</v>
      </c>
    </row>
    <row r="38" spans="2:7" ht="30.75" customHeight="1">
      <c r="B38" s="27"/>
      <c r="C38" s="35"/>
      <c r="D38" s="54" t="s">
        <v>86</v>
      </c>
      <c r="E38" s="57"/>
      <c r="F38" s="58" t="s">
        <v>142</v>
      </c>
      <c r="G38" s="105">
        <f>G39</f>
        <v>20000</v>
      </c>
    </row>
    <row r="39" spans="2:7" ht="28.5" customHeight="1">
      <c r="B39" s="27"/>
      <c r="C39" s="35"/>
      <c r="D39" s="59" t="s">
        <v>87</v>
      </c>
      <c r="E39" s="57"/>
      <c r="F39" s="61" t="s">
        <v>88</v>
      </c>
      <c r="G39" s="102">
        <f>G40</f>
        <v>20000</v>
      </c>
    </row>
    <row r="40" spans="2:7" ht="18" customHeight="1">
      <c r="B40" s="27"/>
      <c r="C40" s="35"/>
      <c r="D40" s="59" t="s">
        <v>89</v>
      </c>
      <c r="E40" s="57"/>
      <c r="F40" s="60" t="s">
        <v>90</v>
      </c>
      <c r="G40" s="102">
        <f>G41</f>
        <v>20000</v>
      </c>
    </row>
    <row r="41" spans="2:7" ht="28.5" customHeight="1">
      <c r="B41" s="27"/>
      <c r="C41" s="35"/>
      <c r="D41" s="59"/>
      <c r="E41" s="57">
        <v>200</v>
      </c>
      <c r="F41" s="60" t="s">
        <v>120</v>
      </c>
      <c r="G41" s="102">
        <v>20000</v>
      </c>
    </row>
    <row r="42" spans="2:7" ht="21" customHeight="1">
      <c r="B42" s="27"/>
      <c r="C42" s="35"/>
      <c r="D42" s="54" t="s">
        <v>176</v>
      </c>
      <c r="E42" s="55"/>
      <c r="F42" s="56" t="s">
        <v>177</v>
      </c>
      <c r="G42" s="105">
        <f>G43+G44</f>
        <v>40500</v>
      </c>
    </row>
    <row r="43" spans="2:7" ht="51" customHeight="1">
      <c r="B43" s="27"/>
      <c r="C43" s="35"/>
      <c r="D43" s="59"/>
      <c r="E43" s="57">
        <v>100</v>
      </c>
      <c r="F43" s="86" t="s">
        <v>146</v>
      </c>
      <c r="G43" s="102">
        <v>6250</v>
      </c>
    </row>
    <row r="44" spans="2:7" ht="30" customHeight="1">
      <c r="B44" s="27"/>
      <c r="C44" s="35"/>
      <c r="D44" s="59"/>
      <c r="E44" s="57">
        <v>200</v>
      </c>
      <c r="F44" s="60" t="s">
        <v>120</v>
      </c>
      <c r="G44" s="102">
        <v>34250</v>
      </c>
    </row>
    <row r="45" spans="2:7" ht="28.5" customHeight="1">
      <c r="B45" s="27"/>
      <c r="C45" s="35"/>
      <c r="D45" s="54" t="s">
        <v>129</v>
      </c>
      <c r="E45" s="38"/>
      <c r="F45" s="9" t="s">
        <v>10</v>
      </c>
      <c r="G45" s="104">
        <f>G46</f>
        <v>25000</v>
      </c>
    </row>
    <row r="46" spans="2:7" ht="28.5" customHeight="1">
      <c r="B46" s="27"/>
      <c r="C46" s="35"/>
      <c r="D46" s="59" t="s">
        <v>130</v>
      </c>
      <c r="E46" s="37"/>
      <c r="F46" s="31" t="s">
        <v>9</v>
      </c>
      <c r="G46" s="101">
        <f>G47</f>
        <v>25000</v>
      </c>
    </row>
    <row r="47" spans="2:7" ht="17.25" customHeight="1">
      <c r="B47" s="27"/>
      <c r="C47" s="35"/>
      <c r="D47" s="39"/>
      <c r="E47" s="57">
        <v>800</v>
      </c>
      <c r="F47" s="60" t="s">
        <v>31</v>
      </c>
      <c r="G47" s="101">
        <v>25000</v>
      </c>
    </row>
    <row r="48" spans="2:7" ht="23.25" customHeight="1">
      <c r="B48" s="27"/>
      <c r="C48" s="33" t="s">
        <v>170</v>
      </c>
      <c r="D48" s="40"/>
      <c r="E48" s="38"/>
      <c r="F48" s="29" t="s">
        <v>171</v>
      </c>
      <c r="G48" s="104">
        <f>G49</f>
        <v>229500</v>
      </c>
    </row>
    <row r="49" spans="2:7" ht="23.25" customHeight="1">
      <c r="B49" s="27"/>
      <c r="C49" s="35" t="s">
        <v>172</v>
      </c>
      <c r="D49" s="39"/>
      <c r="E49" s="37"/>
      <c r="F49" s="31" t="s">
        <v>173</v>
      </c>
      <c r="G49" s="101">
        <f>G50</f>
        <v>229500</v>
      </c>
    </row>
    <row r="50" spans="2:7" ht="28.5" customHeight="1">
      <c r="B50" s="27"/>
      <c r="C50" s="35"/>
      <c r="D50" s="59" t="s">
        <v>174</v>
      </c>
      <c r="E50" s="57"/>
      <c r="F50" s="61" t="s">
        <v>175</v>
      </c>
      <c r="G50" s="102">
        <f>G51+G52</f>
        <v>229500</v>
      </c>
    </row>
    <row r="51" spans="2:7" ht="53.25" customHeight="1">
      <c r="B51" s="27"/>
      <c r="C51" s="35"/>
      <c r="D51" s="59"/>
      <c r="E51" s="57">
        <v>100</v>
      </c>
      <c r="F51" s="86" t="s">
        <v>146</v>
      </c>
      <c r="G51" s="102">
        <v>211486</v>
      </c>
    </row>
    <row r="52" spans="2:7" ht="27" customHeight="1">
      <c r="B52" s="27"/>
      <c r="C52" s="35"/>
      <c r="D52" s="59"/>
      <c r="E52" s="57">
        <v>200</v>
      </c>
      <c r="F52" s="60" t="s">
        <v>120</v>
      </c>
      <c r="G52" s="102">
        <v>18014</v>
      </c>
    </row>
    <row r="53" spans="2:7" ht="28.5" customHeight="1">
      <c r="B53" s="24"/>
      <c r="C53" s="33" t="s">
        <v>190</v>
      </c>
      <c r="D53" s="54"/>
      <c r="E53" s="55"/>
      <c r="F53" s="96" t="s">
        <v>191</v>
      </c>
      <c r="G53" s="105">
        <f>G54+G58</f>
        <v>515500</v>
      </c>
    </row>
    <row r="54" spans="2:7" ht="16.5" customHeight="1">
      <c r="B54" s="27"/>
      <c r="C54" s="35" t="s">
        <v>192</v>
      </c>
      <c r="D54" s="59"/>
      <c r="E54" s="57"/>
      <c r="F54" s="90" t="s">
        <v>193</v>
      </c>
      <c r="G54" s="102">
        <f>G55</f>
        <v>455500</v>
      </c>
    </row>
    <row r="55" spans="2:7" ht="16.5" customHeight="1">
      <c r="B55" s="27"/>
      <c r="C55" s="35"/>
      <c r="D55" s="59" t="s">
        <v>207</v>
      </c>
      <c r="E55" s="57"/>
      <c r="F55" s="90" t="s">
        <v>208</v>
      </c>
      <c r="G55" s="102">
        <f>G56+G57</f>
        <v>455500</v>
      </c>
    </row>
    <row r="56" spans="2:7" ht="54.75" customHeight="1">
      <c r="B56" s="27"/>
      <c r="C56" s="35"/>
      <c r="D56" s="59"/>
      <c r="E56" s="37">
        <v>100</v>
      </c>
      <c r="F56" s="97" t="s">
        <v>146</v>
      </c>
      <c r="G56" s="102">
        <v>423000</v>
      </c>
    </row>
    <row r="57" spans="2:7" ht="30" customHeight="1">
      <c r="B57" s="27"/>
      <c r="C57" s="35"/>
      <c r="D57" s="59"/>
      <c r="E57" s="37">
        <v>200</v>
      </c>
      <c r="F57" s="60" t="s">
        <v>120</v>
      </c>
      <c r="G57" s="102">
        <v>32500</v>
      </c>
    </row>
    <row r="58" spans="2:7" ht="16.5" customHeight="1">
      <c r="B58" s="27"/>
      <c r="C58" s="35" t="s">
        <v>192</v>
      </c>
      <c r="D58" s="59"/>
      <c r="E58" s="57"/>
      <c r="F58" s="90" t="s">
        <v>193</v>
      </c>
      <c r="G58" s="102">
        <f>G59</f>
        <v>60000</v>
      </c>
    </row>
    <row r="59" spans="2:7" ht="42" customHeight="1">
      <c r="B59" s="27"/>
      <c r="C59" s="35"/>
      <c r="D59" s="54" t="s">
        <v>194</v>
      </c>
      <c r="E59" s="55"/>
      <c r="F59" s="96" t="s">
        <v>195</v>
      </c>
      <c r="G59" s="105">
        <f>G60</f>
        <v>60000</v>
      </c>
    </row>
    <row r="60" spans="2:7" ht="39.75" customHeight="1">
      <c r="B60" s="27"/>
      <c r="C60" s="35"/>
      <c r="D60" s="59" t="s">
        <v>196</v>
      </c>
      <c r="E60" s="57"/>
      <c r="F60" s="90" t="s">
        <v>197</v>
      </c>
      <c r="G60" s="102">
        <f>G61</f>
        <v>60000</v>
      </c>
    </row>
    <row r="61" spans="2:7" ht="40.5" customHeight="1">
      <c r="B61" s="27"/>
      <c r="C61" s="35"/>
      <c r="D61" s="59" t="s">
        <v>202</v>
      </c>
      <c r="E61" s="57"/>
      <c r="F61" s="90" t="s">
        <v>203</v>
      </c>
      <c r="G61" s="102">
        <f>G62+G64</f>
        <v>60000</v>
      </c>
    </row>
    <row r="62" spans="2:7" ht="18" customHeight="1">
      <c r="B62" s="27"/>
      <c r="C62" s="35"/>
      <c r="D62" s="59" t="s">
        <v>198</v>
      </c>
      <c r="E62" s="57"/>
      <c r="F62" s="90" t="s">
        <v>199</v>
      </c>
      <c r="G62" s="102">
        <f>G63</f>
        <v>30000</v>
      </c>
    </row>
    <row r="63" spans="2:7" ht="27" customHeight="1">
      <c r="B63" s="27"/>
      <c r="C63" s="35"/>
      <c r="D63" s="59"/>
      <c r="E63" s="57">
        <v>200</v>
      </c>
      <c r="F63" s="60" t="s">
        <v>120</v>
      </c>
      <c r="G63" s="102">
        <v>30000</v>
      </c>
    </row>
    <row r="64" spans="2:7" ht="28.5" customHeight="1">
      <c r="B64" s="27"/>
      <c r="C64" s="35"/>
      <c r="D64" s="59" t="s">
        <v>200</v>
      </c>
      <c r="E64" s="57"/>
      <c r="F64" s="90" t="s">
        <v>201</v>
      </c>
      <c r="G64" s="102">
        <f>G65</f>
        <v>30000</v>
      </c>
    </row>
    <row r="65" spans="2:7" ht="28.5" customHeight="1">
      <c r="B65" s="27"/>
      <c r="C65" s="35"/>
      <c r="D65" s="59"/>
      <c r="E65" s="57">
        <v>200</v>
      </c>
      <c r="F65" s="60" t="s">
        <v>120</v>
      </c>
      <c r="G65" s="102">
        <v>30000</v>
      </c>
    </row>
    <row r="66" spans="2:7" ht="18.75" customHeight="1">
      <c r="B66" s="24"/>
      <c r="C66" s="33" t="s">
        <v>34</v>
      </c>
      <c r="D66" s="40"/>
      <c r="E66" s="37"/>
      <c r="F66" s="29" t="s">
        <v>17</v>
      </c>
      <c r="G66" s="104">
        <f>G67</f>
        <v>2080727.36</v>
      </c>
    </row>
    <row r="67" spans="2:7" ht="21" customHeight="1">
      <c r="B67" s="24"/>
      <c r="C67" s="33" t="s">
        <v>35</v>
      </c>
      <c r="D67" s="39"/>
      <c r="E67" s="37"/>
      <c r="F67" s="31" t="s">
        <v>36</v>
      </c>
      <c r="G67" s="101">
        <f>G68</f>
        <v>2080727.36</v>
      </c>
    </row>
    <row r="68" spans="2:7" ht="38.25" customHeight="1">
      <c r="B68" s="24"/>
      <c r="C68" s="33"/>
      <c r="D68" s="54" t="s">
        <v>91</v>
      </c>
      <c r="E68" s="62"/>
      <c r="F68" s="56" t="s">
        <v>92</v>
      </c>
      <c r="G68" s="105">
        <f>G69+G80</f>
        <v>2080727.36</v>
      </c>
    </row>
    <row r="69" spans="2:7" ht="28.5" customHeight="1">
      <c r="B69" s="24"/>
      <c r="C69" s="33"/>
      <c r="D69" s="54" t="s">
        <v>93</v>
      </c>
      <c r="E69" s="62"/>
      <c r="F69" s="58" t="s">
        <v>94</v>
      </c>
      <c r="G69" s="105">
        <f>G70+G75</f>
        <v>1854727.36</v>
      </c>
    </row>
    <row r="70" spans="2:7" ht="40.5" customHeight="1">
      <c r="B70" s="27"/>
      <c r="C70" s="33"/>
      <c r="D70" s="59" t="s">
        <v>95</v>
      </c>
      <c r="E70" s="62"/>
      <c r="F70" s="60" t="s">
        <v>96</v>
      </c>
      <c r="G70" s="102">
        <f>G71+G73</f>
        <v>1133325.58</v>
      </c>
    </row>
    <row r="71" spans="2:7" ht="25.5">
      <c r="B71" s="27"/>
      <c r="C71" s="41"/>
      <c r="D71" s="59" t="s">
        <v>97</v>
      </c>
      <c r="E71" s="57"/>
      <c r="F71" s="60" t="s">
        <v>27</v>
      </c>
      <c r="G71" s="102">
        <f>G72</f>
        <v>565825.58</v>
      </c>
    </row>
    <row r="72" spans="2:7" ht="25.5">
      <c r="B72" s="27"/>
      <c r="C72" s="35"/>
      <c r="D72" s="59"/>
      <c r="E72" s="57">
        <v>200</v>
      </c>
      <c r="F72" s="60" t="s">
        <v>120</v>
      </c>
      <c r="G72" s="102">
        <v>565825.58</v>
      </c>
    </row>
    <row r="73" spans="2:7" ht="41.25" customHeight="1">
      <c r="B73" s="27"/>
      <c r="C73" s="35"/>
      <c r="D73" s="59" t="s">
        <v>144</v>
      </c>
      <c r="E73" s="57"/>
      <c r="F73" s="60" t="s">
        <v>152</v>
      </c>
      <c r="G73" s="102">
        <f>G74</f>
        <v>567500</v>
      </c>
    </row>
    <row r="74" spans="2:7" ht="25.5">
      <c r="B74" s="27"/>
      <c r="C74" s="35"/>
      <c r="D74" s="59"/>
      <c r="E74" s="57">
        <v>200</v>
      </c>
      <c r="F74" s="60" t="s">
        <v>120</v>
      </c>
      <c r="G74" s="102">
        <v>567500</v>
      </c>
    </row>
    <row r="75" spans="2:7" ht="12.75">
      <c r="B75" s="27"/>
      <c r="C75" s="35"/>
      <c r="D75" s="59" t="s">
        <v>153</v>
      </c>
      <c r="E75" s="57"/>
      <c r="F75" s="61" t="s">
        <v>154</v>
      </c>
      <c r="G75" s="102">
        <f>G76+G78</f>
        <v>721401.78</v>
      </c>
    </row>
    <row r="76" spans="2:7" ht="25.5">
      <c r="B76" s="27"/>
      <c r="C76" s="35"/>
      <c r="D76" s="59" t="s">
        <v>155</v>
      </c>
      <c r="E76" s="57"/>
      <c r="F76" s="61" t="s">
        <v>156</v>
      </c>
      <c r="G76" s="102">
        <f>G77</f>
        <v>600000</v>
      </c>
    </row>
    <row r="77" spans="2:7" ht="25.5">
      <c r="B77" s="27"/>
      <c r="C77" s="35"/>
      <c r="D77" s="59"/>
      <c r="E77" s="57">
        <v>200</v>
      </c>
      <c r="F77" s="61" t="s">
        <v>120</v>
      </c>
      <c r="G77" s="102">
        <v>600000</v>
      </c>
    </row>
    <row r="78" spans="2:7" ht="12.75">
      <c r="B78" s="27"/>
      <c r="C78" s="35"/>
      <c r="D78" s="59" t="s">
        <v>157</v>
      </c>
      <c r="E78" s="57"/>
      <c r="F78" s="61" t="s">
        <v>158</v>
      </c>
      <c r="G78" s="102">
        <f>G79</f>
        <v>121401.78</v>
      </c>
    </row>
    <row r="79" spans="2:7" ht="25.5">
      <c r="B79" s="27"/>
      <c r="C79" s="35"/>
      <c r="D79" s="59"/>
      <c r="E79" s="57">
        <v>200</v>
      </c>
      <c r="F79" s="60" t="s">
        <v>120</v>
      </c>
      <c r="G79" s="102">
        <v>121401.78</v>
      </c>
    </row>
    <row r="80" spans="2:7" ht="25.5">
      <c r="B80" s="27"/>
      <c r="C80" s="35"/>
      <c r="D80" s="54" t="s">
        <v>98</v>
      </c>
      <c r="E80" s="62"/>
      <c r="F80" s="58" t="s">
        <v>99</v>
      </c>
      <c r="G80" s="105">
        <f>G81</f>
        <v>226000</v>
      </c>
    </row>
    <row r="81" spans="2:7" ht="40.5" customHeight="1">
      <c r="B81" s="24"/>
      <c r="C81" s="35"/>
      <c r="D81" s="59" t="s">
        <v>100</v>
      </c>
      <c r="E81" s="62"/>
      <c r="F81" s="60" t="s">
        <v>101</v>
      </c>
      <c r="G81" s="102">
        <f>G82+G84</f>
        <v>226000</v>
      </c>
    </row>
    <row r="82" spans="2:7" ht="29.25" customHeight="1">
      <c r="B82" s="24"/>
      <c r="C82" s="35"/>
      <c r="D82" s="59" t="s">
        <v>102</v>
      </c>
      <c r="E82" s="57"/>
      <c r="F82" s="60" t="s">
        <v>28</v>
      </c>
      <c r="G82" s="102">
        <f>G83</f>
        <v>179252.84</v>
      </c>
    </row>
    <row r="83" spans="2:7" ht="29.25" customHeight="1">
      <c r="B83" s="24"/>
      <c r="C83" s="35"/>
      <c r="D83" s="59"/>
      <c r="E83" s="57">
        <v>200</v>
      </c>
      <c r="F83" s="60" t="s">
        <v>120</v>
      </c>
      <c r="G83" s="102">
        <v>179252.84</v>
      </c>
    </row>
    <row r="84" spans="2:7" ht="29.25" customHeight="1">
      <c r="B84" s="24"/>
      <c r="C84" s="35"/>
      <c r="D84" s="59" t="s">
        <v>212</v>
      </c>
      <c r="E84" s="57"/>
      <c r="F84" s="60" t="s">
        <v>211</v>
      </c>
      <c r="G84" s="102">
        <f>G85</f>
        <v>46747.16</v>
      </c>
    </row>
    <row r="85" spans="2:7" ht="29.25" customHeight="1">
      <c r="B85" s="24"/>
      <c r="C85" s="35"/>
      <c r="D85" s="59"/>
      <c r="E85" s="57">
        <v>200</v>
      </c>
      <c r="F85" s="60" t="s">
        <v>120</v>
      </c>
      <c r="G85" s="102">
        <v>46747.16</v>
      </c>
    </row>
    <row r="86" spans="2:7" ht="12.75">
      <c r="B86" s="27"/>
      <c r="C86" s="33" t="s">
        <v>37</v>
      </c>
      <c r="D86" s="42"/>
      <c r="E86" s="38"/>
      <c r="F86" s="9" t="s">
        <v>18</v>
      </c>
      <c r="G86" s="106">
        <f>G87</f>
        <v>947174</v>
      </c>
    </row>
    <row r="87" spans="2:7" ht="38.25">
      <c r="B87" s="27"/>
      <c r="C87" s="33" t="s">
        <v>37</v>
      </c>
      <c r="D87" s="54" t="s">
        <v>103</v>
      </c>
      <c r="E87" s="62"/>
      <c r="F87" s="56" t="s">
        <v>104</v>
      </c>
      <c r="G87" s="105">
        <f>G88+G93+G101</f>
        <v>947174</v>
      </c>
    </row>
    <row r="88" spans="2:7" ht="12.75">
      <c r="B88" s="27"/>
      <c r="C88" s="33" t="s">
        <v>133</v>
      </c>
      <c r="D88" s="54"/>
      <c r="E88" s="62"/>
      <c r="F88" s="56" t="s">
        <v>136</v>
      </c>
      <c r="G88" s="105">
        <f>G89</f>
        <v>175000</v>
      </c>
    </row>
    <row r="89" spans="2:7" ht="18" customHeight="1">
      <c r="B89" s="27"/>
      <c r="C89" s="33"/>
      <c r="D89" s="54" t="s">
        <v>105</v>
      </c>
      <c r="E89" s="62"/>
      <c r="F89" s="56" t="s">
        <v>106</v>
      </c>
      <c r="G89" s="105">
        <f>G90</f>
        <v>175000</v>
      </c>
    </row>
    <row r="90" spans="2:7" ht="30" customHeight="1">
      <c r="B90" s="27"/>
      <c r="C90" s="33"/>
      <c r="D90" s="63" t="s">
        <v>107</v>
      </c>
      <c r="E90" s="63"/>
      <c r="F90" s="60" t="s">
        <v>108</v>
      </c>
      <c r="G90" s="102">
        <f>G91</f>
        <v>175000</v>
      </c>
    </row>
    <row r="91" spans="2:7" ht="25.5">
      <c r="B91" s="27"/>
      <c r="C91" s="35"/>
      <c r="D91" s="63" t="s">
        <v>109</v>
      </c>
      <c r="E91" s="63"/>
      <c r="F91" s="61" t="s">
        <v>139</v>
      </c>
      <c r="G91" s="102">
        <f>G92</f>
        <v>175000</v>
      </c>
    </row>
    <row r="92" spans="2:7" ht="25.5">
      <c r="B92" s="27"/>
      <c r="C92" s="35"/>
      <c r="D92" s="59"/>
      <c r="E92" s="57">
        <v>200</v>
      </c>
      <c r="F92" s="60" t="s">
        <v>120</v>
      </c>
      <c r="G92" s="102">
        <v>175000</v>
      </c>
    </row>
    <row r="93" spans="2:7" ht="12.75">
      <c r="B93" s="27"/>
      <c r="C93" s="33" t="s">
        <v>134</v>
      </c>
      <c r="D93" s="59"/>
      <c r="E93" s="57"/>
      <c r="F93" s="56" t="s">
        <v>137</v>
      </c>
      <c r="G93" s="105">
        <f>G94</f>
        <v>200000</v>
      </c>
    </row>
    <row r="94" spans="2:7" ht="16.5" customHeight="1">
      <c r="B94" s="27"/>
      <c r="C94" s="33"/>
      <c r="D94" s="54" t="s">
        <v>110</v>
      </c>
      <c r="E94" s="57"/>
      <c r="F94" s="56" t="s">
        <v>111</v>
      </c>
      <c r="G94" s="105">
        <f>G95+G98</f>
        <v>200000</v>
      </c>
    </row>
    <row r="95" spans="2:7" ht="25.5">
      <c r="B95" s="27"/>
      <c r="C95" s="35"/>
      <c r="D95" s="59" t="s">
        <v>112</v>
      </c>
      <c r="E95" s="57"/>
      <c r="F95" s="60" t="s">
        <v>113</v>
      </c>
      <c r="G95" s="102">
        <f>G96</f>
        <v>200000</v>
      </c>
    </row>
    <row r="96" spans="2:7" ht="12.75">
      <c r="B96" s="27"/>
      <c r="C96" s="35"/>
      <c r="D96" s="59" t="s">
        <v>114</v>
      </c>
      <c r="E96" s="57"/>
      <c r="F96" s="60" t="s">
        <v>115</v>
      </c>
      <c r="G96" s="102">
        <f>G97</f>
        <v>200000</v>
      </c>
    </row>
    <row r="97" spans="2:7" ht="30" customHeight="1">
      <c r="B97" s="27"/>
      <c r="C97" s="33"/>
      <c r="D97" s="59"/>
      <c r="E97" s="57" t="s">
        <v>85</v>
      </c>
      <c r="F97" s="60" t="s">
        <v>120</v>
      </c>
      <c r="G97" s="102">
        <v>200000</v>
      </c>
    </row>
    <row r="98" spans="2:7" ht="27.75" customHeight="1" hidden="1">
      <c r="B98" s="27"/>
      <c r="C98" s="33"/>
      <c r="D98" s="59" t="s">
        <v>180</v>
      </c>
      <c r="E98" s="57"/>
      <c r="F98" s="60" t="s">
        <v>183</v>
      </c>
      <c r="G98" s="102">
        <f>G99</f>
        <v>0</v>
      </c>
    </row>
    <row r="99" spans="2:7" ht="28.5" customHeight="1" hidden="1">
      <c r="B99" s="27"/>
      <c r="C99" s="33"/>
      <c r="D99" s="59" t="s">
        <v>181</v>
      </c>
      <c r="E99" s="57"/>
      <c r="F99" s="60" t="s">
        <v>182</v>
      </c>
      <c r="G99" s="102">
        <f>G100</f>
        <v>0</v>
      </c>
    </row>
    <row r="100" spans="2:7" ht="29.25" customHeight="1" hidden="1">
      <c r="B100" s="27"/>
      <c r="C100" s="33"/>
      <c r="D100" s="59"/>
      <c r="E100" s="57" t="s">
        <v>85</v>
      </c>
      <c r="F100" s="60" t="s">
        <v>120</v>
      </c>
      <c r="G100" s="102"/>
    </row>
    <row r="101" spans="2:7" ht="16.5" customHeight="1">
      <c r="B101" s="27"/>
      <c r="C101" s="33" t="s">
        <v>135</v>
      </c>
      <c r="D101" s="59"/>
      <c r="E101" s="57"/>
      <c r="F101" s="56" t="s">
        <v>138</v>
      </c>
      <c r="G101" s="105">
        <f>G102</f>
        <v>572174</v>
      </c>
    </row>
    <row r="102" spans="2:7" ht="16.5" customHeight="1">
      <c r="B102" s="27"/>
      <c r="C102" s="33"/>
      <c r="D102" s="64" t="s">
        <v>116</v>
      </c>
      <c r="E102" s="64"/>
      <c r="F102" s="65" t="s">
        <v>117</v>
      </c>
      <c r="G102" s="107">
        <f>G103+G108+G113</f>
        <v>572174</v>
      </c>
    </row>
    <row r="103" spans="2:7" ht="16.5" customHeight="1">
      <c r="B103" s="27"/>
      <c r="C103" s="33"/>
      <c r="D103" s="63" t="s">
        <v>118</v>
      </c>
      <c r="E103" s="63"/>
      <c r="F103" s="60" t="s">
        <v>159</v>
      </c>
      <c r="G103" s="108">
        <f>G104+G106</f>
        <v>100000</v>
      </c>
    </row>
    <row r="104" spans="2:7" ht="15.75" customHeight="1">
      <c r="B104" s="27"/>
      <c r="C104" s="33"/>
      <c r="D104" s="63" t="s">
        <v>119</v>
      </c>
      <c r="E104" s="63"/>
      <c r="F104" s="60" t="s">
        <v>160</v>
      </c>
      <c r="G104" s="109">
        <f>G105</f>
        <v>50000</v>
      </c>
    </row>
    <row r="105" spans="2:7" ht="26.25" customHeight="1">
      <c r="B105" s="27"/>
      <c r="C105" s="33"/>
      <c r="D105" s="63"/>
      <c r="E105" s="63" t="s">
        <v>85</v>
      </c>
      <c r="F105" s="60" t="s">
        <v>120</v>
      </c>
      <c r="G105" s="108">
        <v>50000</v>
      </c>
    </row>
    <row r="106" spans="2:7" ht="15" customHeight="1">
      <c r="B106" s="27"/>
      <c r="C106" s="33"/>
      <c r="D106" s="63" t="s">
        <v>121</v>
      </c>
      <c r="E106" s="63"/>
      <c r="F106" s="61" t="s">
        <v>166</v>
      </c>
      <c r="G106" s="108">
        <f>G107</f>
        <v>50000</v>
      </c>
    </row>
    <row r="107" spans="2:7" ht="28.5" customHeight="1">
      <c r="B107" s="27"/>
      <c r="C107" s="33"/>
      <c r="D107" s="63"/>
      <c r="E107" s="63" t="s">
        <v>85</v>
      </c>
      <c r="F107" s="60" t="s">
        <v>120</v>
      </c>
      <c r="G107" s="108">
        <v>50000</v>
      </c>
    </row>
    <row r="108" spans="2:7" ht="28.5" customHeight="1">
      <c r="B108" s="27"/>
      <c r="C108" s="33"/>
      <c r="D108" s="63" t="s">
        <v>161</v>
      </c>
      <c r="E108" s="63"/>
      <c r="F108" s="90" t="s">
        <v>167</v>
      </c>
      <c r="G108" s="108">
        <f>G109+G111</f>
        <v>372174</v>
      </c>
    </row>
    <row r="109" spans="2:7" ht="28.5" customHeight="1">
      <c r="B109" s="27"/>
      <c r="C109" s="33"/>
      <c r="D109" s="63" t="s">
        <v>162</v>
      </c>
      <c r="E109" s="63"/>
      <c r="F109" s="90" t="s">
        <v>163</v>
      </c>
      <c r="G109" s="108">
        <f>G110</f>
        <v>50000</v>
      </c>
    </row>
    <row r="110" spans="2:7" ht="28.5" customHeight="1">
      <c r="B110" s="27"/>
      <c r="C110" s="33"/>
      <c r="D110" s="63"/>
      <c r="E110" s="63" t="s">
        <v>85</v>
      </c>
      <c r="F110" s="60" t="s">
        <v>120</v>
      </c>
      <c r="G110" s="108">
        <v>50000</v>
      </c>
    </row>
    <row r="111" spans="2:7" ht="20.25" customHeight="1">
      <c r="B111" s="27"/>
      <c r="C111" s="33"/>
      <c r="D111" s="63" t="s">
        <v>164</v>
      </c>
      <c r="E111" s="63"/>
      <c r="F111" s="90" t="s">
        <v>165</v>
      </c>
      <c r="G111" s="108">
        <f>G112</f>
        <v>322174</v>
      </c>
    </row>
    <row r="112" spans="2:7" ht="28.5" customHeight="1">
      <c r="B112" s="27"/>
      <c r="C112" s="33"/>
      <c r="D112" s="63"/>
      <c r="E112" s="63" t="s">
        <v>85</v>
      </c>
      <c r="F112" s="60" t="s">
        <v>120</v>
      </c>
      <c r="G112" s="108">
        <v>322174</v>
      </c>
    </row>
    <row r="113" spans="2:7" ht="28.5" customHeight="1">
      <c r="B113" s="27"/>
      <c r="C113" s="33"/>
      <c r="D113" s="63" t="s">
        <v>226</v>
      </c>
      <c r="E113" s="63"/>
      <c r="F113" s="90" t="s">
        <v>224</v>
      </c>
      <c r="G113" s="108">
        <f>G114</f>
        <v>100000</v>
      </c>
    </row>
    <row r="114" spans="2:7" ht="28.5" customHeight="1">
      <c r="B114" s="27"/>
      <c r="C114" s="33"/>
      <c r="D114" s="63" t="s">
        <v>225</v>
      </c>
      <c r="E114" s="63"/>
      <c r="F114" s="61" t="s">
        <v>219</v>
      </c>
      <c r="G114" s="102">
        <f>G115</f>
        <v>100000</v>
      </c>
    </row>
    <row r="115" spans="2:7" ht="19.5" customHeight="1">
      <c r="B115" s="27"/>
      <c r="C115" s="33"/>
      <c r="D115" s="63"/>
      <c r="E115" s="57">
        <v>500</v>
      </c>
      <c r="F115" s="60" t="s">
        <v>149</v>
      </c>
      <c r="G115" s="102">
        <v>100000</v>
      </c>
    </row>
    <row r="116" spans="2:7" ht="12.75">
      <c r="B116" s="27"/>
      <c r="C116" s="33" t="s">
        <v>38</v>
      </c>
      <c r="D116" s="40"/>
      <c r="E116" s="38"/>
      <c r="F116" s="25" t="s">
        <v>15</v>
      </c>
      <c r="G116" s="104">
        <f aca="true" t="shared" si="0" ref="G116:G121">G117</f>
        <v>3280000</v>
      </c>
    </row>
    <row r="117" spans="2:7" ht="12.75">
      <c r="B117" s="27"/>
      <c r="C117" s="33" t="s">
        <v>39</v>
      </c>
      <c r="D117" s="40"/>
      <c r="E117" s="38"/>
      <c r="F117" s="95" t="s">
        <v>188</v>
      </c>
      <c r="G117" s="104">
        <f t="shared" si="0"/>
        <v>3280000</v>
      </c>
    </row>
    <row r="118" spans="2:7" ht="30.75" customHeight="1">
      <c r="B118" s="27"/>
      <c r="C118" s="33" t="s">
        <v>39</v>
      </c>
      <c r="D118" s="54" t="s">
        <v>71</v>
      </c>
      <c r="E118" s="55"/>
      <c r="F118" s="56" t="s">
        <v>72</v>
      </c>
      <c r="G118" s="105">
        <f t="shared" si="0"/>
        <v>3280000</v>
      </c>
    </row>
    <row r="119" spans="2:7" ht="28.5" customHeight="1">
      <c r="B119" s="27"/>
      <c r="C119" s="35"/>
      <c r="D119" s="54" t="s">
        <v>73</v>
      </c>
      <c r="E119" s="57"/>
      <c r="F119" s="58" t="s">
        <v>74</v>
      </c>
      <c r="G119" s="105">
        <f t="shared" si="0"/>
        <v>3280000</v>
      </c>
    </row>
    <row r="120" spans="2:7" ht="28.5" customHeight="1">
      <c r="B120" s="27"/>
      <c r="C120" s="35"/>
      <c r="D120" s="54" t="s">
        <v>75</v>
      </c>
      <c r="E120" s="57"/>
      <c r="F120" s="85" t="s">
        <v>76</v>
      </c>
      <c r="G120" s="110">
        <f t="shared" si="0"/>
        <v>3280000</v>
      </c>
    </row>
    <row r="121" spans="2:7" ht="28.5" customHeight="1">
      <c r="B121" s="27"/>
      <c r="C121" s="35"/>
      <c r="D121" s="59" t="s">
        <v>77</v>
      </c>
      <c r="E121" s="57"/>
      <c r="F121" s="60" t="s">
        <v>78</v>
      </c>
      <c r="G121" s="102">
        <f t="shared" si="0"/>
        <v>3280000</v>
      </c>
    </row>
    <row r="122" spans="2:7" ht="18" customHeight="1">
      <c r="B122" s="27"/>
      <c r="C122" s="35"/>
      <c r="D122" s="59"/>
      <c r="E122" s="57">
        <v>600</v>
      </c>
      <c r="F122" s="60" t="s">
        <v>5</v>
      </c>
      <c r="G122" s="102">
        <v>3280000</v>
      </c>
    </row>
    <row r="123" spans="2:7" ht="16.5" customHeight="1">
      <c r="B123" s="24"/>
      <c r="C123" s="33" t="s">
        <v>41</v>
      </c>
      <c r="D123" s="40"/>
      <c r="E123" s="38"/>
      <c r="F123" s="9" t="s">
        <v>16</v>
      </c>
      <c r="G123" s="111">
        <f>G124</f>
        <v>25700</v>
      </c>
    </row>
    <row r="124" spans="2:7" ht="16.5" customHeight="1">
      <c r="B124" s="24"/>
      <c r="C124" s="33" t="s">
        <v>42</v>
      </c>
      <c r="D124" s="40"/>
      <c r="E124" s="38"/>
      <c r="F124" s="9" t="s">
        <v>189</v>
      </c>
      <c r="G124" s="111">
        <f>G125</f>
        <v>25700</v>
      </c>
    </row>
    <row r="125" spans="2:7" ht="44.25" customHeight="1">
      <c r="B125" s="24"/>
      <c r="C125" s="33"/>
      <c r="D125" s="54" t="s">
        <v>129</v>
      </c>
      <c r="E125" s="55"/>
      <c r="F125" s="56" t="s">
        <v>10</v>
      </c>
      <c r="G125" s="111">
        <f>G126</f>
        <v>25700</v>
      </c>
    </row>
    <row r="126" spans="2:7" ht="67.5" customHeight="1">
      <c r="B126" s="27"/>
      <c r="C126" s="33" t="s">
        <v>42</v>
      </c>
      <c r="D126" s="54" t="s">
        <v>185</v>
      </c>
      <c r="E126" s="57"/>
      <c r="F126" s="85" t="s">
        <v>140</v>
      </c>
      <c r="G126" s="102">
        <f>G127</f>
        <v>25700</v>
      </c>
    </row>
    <row r="127" spans="2:7" ht="12.75">
      <c r="B127" s="27"/>
      <c r="C127" s="35"/>
      <c r="D127" s="59"/>
      <c r="E127" s="57">
        <v>300</v>
      </c>
      <c r="F127" s="60" t="s">
        <v>70</v>
      </c>
      <c r="G127" s="102">
        <v>25700</v>
      </c>
    </row>
    <row r="128" spans="2:7" ht="12.75">
      <c r="B128" s="52" t="s">
        <v>0</v>
      </c>
      <c r="C128" s="39"/>
      <c r="D128" s="40"/>
      <c r="E128" s="50"/>
      <c r="F128" s="11" t="s">
        <v>53</v>
      </c>
      <c r="G128" s="112">
        <f>G129</f>
        <v>46872</v>
      </c>
    </row>
    <row r="129" spans="2:7" ht="12.75">
      <c r="B129" s="52"/>
      <c r="C129" s="40" t="s">
        <v>23</v>
      </c>
      <c r="D129" s="40"/>
      <c r="E129" s="50"/>
      <c r="F129" s="11" t="s">
        <v>68</v>
      </c>
      <c r="G129" s="112">
        <f>G130</f>
        <v>46872</v>
      </c>
    </row>
    <row r="130" spans="2:7" ht="38.25">
      <c r="B130" s="52"/>
      <c r="C130" s="40" t="s">
        <v>26</v>
      </c>
      <c r="D130" s="40"/>
      <c r="E130" s="50"/>
      <c r="F130" s="11" t="s">
        <v>143</v>
      </c>
      <c r="G130" s="112">
        <f>G131</f>
        <v>46872</v>
      </c>
    </row>
    <row r="131" spans="2:12" ht="25.5">
      <c r="B131" s="53"/>
      <c r="C131" s="39"/>
      <c r="D131" s="70" t="s">
        <v>125</v>
      </c>
      <c r="E131" s="57"/>
      <c r="F131" s="60" t="s">
        <v>29</v>
      </c>
      <c r="G131" s="113">
        <f>G132</f>
        <v>46872</v>
      </c>
      <c r="L131" s="94" t="s">
        <v>46</v>
      </c>
    </row>
    <row r="132" spans="2:7" ht="63.75">
      <c r="B132" s="53"/>
      <c r="C132" s="39"/>
      <c r="D132" s="70"/>
      <c r="E132" s="57">
        <v>100</v>
      </c>
      <c r="F132" s="86" t="s">
        <v>146</v>
      </c>
      <c r="G132" s="113">
        <v>46872</v>
      </c>
    </row>
    <row r="133" spans="2:7" ht="12.75">
      <c r="B133" s="27"/>
      <c r="C133" s="35"/>
      <c r="D133" s="39"/>
      <c r="E133" s="37"/>
      <c r="F133" s="9" t="s">
        <v>43</v>
      </c>
      <c r="G133" s="111">
        <f>G9+G66+G86+G116+G123+G128+G48+G53</f>
        <v>10469077.36</v>
      </c>
    </row>
  </sheetData>
  <sheetProtection/>
  <mergeCells count="7">
    <mergeCell ref="B3:G3"/>
    <mergeCell ref="B5:B6"/>
    <mergeCell ref="C5:C6"/>
    <mergeCell ref="D5:D6"/>
    <mergeCell ref="E5:E6"/>
    <mergeCell ref="F5:F6"/>
    <mergeCell ref="G5:G6"/>
  </mergeCells>
  <printOptions/>
  <pageMargins left="0.19" right="0.2" top="0.33" bottom="1" header="0.29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zoomScalePageLayoutView="0" workbookViewId="0" topLeftCell="A1">
      <selection activeCell="C11" sqref="C11"/>
    </sheetView>
  </sheetViews>
  <sheetFormatPr defaultColWidth="10.375" defaultRowHeight="12.75"/>
  <cols>
    <col min="1" max="1" width="8.375" style="43" customWidth="1"/>
    <col min="2" max="2" width="67.125" style="43" customWidth="1"/>
    <col min="3" max="3" width="23.00390625" style="43" customWidth="1"/>
    <col min="4" max="16384" width="10.375" style="43" customWidth="1"/>
  </cols>
  <sheetData>
    <row r="1" ht="41.25" customHeight="1">
      <c r="C1" s="74" t="s">
        <v>222</v>
      </c>
    </row>
    <row r="3" spans="1:3" ht="18" customHeight="1">
      <c r="A3" s="131" t="s">
        <v>205</v>
      </c>
      <c r="B3" s="131"/>
      <c r="C3" s="131"/>
    </row>
    <row r="4" ht="15">
      <c r="C4" s="47" t="s">
        <v>216</v>
      </c>
    </row>
    <row r="5" spans="1:3" ht="30">
      <c r="A5" s="44" t="s">
        <v>47</v>
      </c>
      <c r="B5" s="87" t="s">
        <v>63</v>
      </c>
      <c r="C5" s="44" t="s">
        <v>61</v>
      </c>
    </row>
    <row r="6" spans="1:3" ht="61.5" customHeight="1">
      <c r="A6" s="44" t="s">
        <v>48</v>
      </c>
      <c r="B6" s="88" t="s">
        <v>132</v>
      </c>
      <c r="C6" s="115">
        <f>C13</f>
        <v>1513227.36</v>
      </c>
    </row>
    <row r="7" spans="1:3" ht="15">
      <c r="A7" s="44"/>
      <c r="B7" s="87" t="s">
        <v>58</v>
      </c>
      <c r="C7" s="115"/>
    </row>
    <row r="8" spans="1:3" ht="30" customHeight="1">
      <c r="A8" s="45" t="s">
        <v>59</v>
      </c>
      <c r="B8" s="73" t="s">
        <v>27</v>
      </c>
      <c r="C8" s="116">
        <v>565825.58</v>
      </c>
    </row>
    <row r="9" spans="1:3" ht="15">
      <c r="A9" s="45" t="s">
        <v>147</v>
      </c>
      <c r="B9" s="93" t="s">
        <v>156</v>
      </c>
      <c r="C9" s="116">
        <v>600000</v>
      </c>
    </row>
    <row r="10" spans="1:3" ht="15">
      <c r="A10" s="45" t="s">
        <v>168</v>
      </c>
      <c r="B10" s="93" t="s">
        <v>158</v>
      </c>
      <c r="C10" s="116">
        <v>121401.78</v>
      </c>
    </row>
    <row r="11" spans="1:3" ht="30">
      <c r="A11" s="45" t="s">
        <v>169</v>
      </c>
      <c r="B11" s="73" t="s">
        <v>28</v>
      </c>
      <c r="C11" s="116">
        <v>179252.84</v>
      </c>
    </row>
    <row r="12" spans="1:3" ht="30">
      <c r="A12" s="45" t="s">
        <v>213</v>
      </c>
      <c r="B12" s="73" t="s">
        <v>211</v>
      </c>
      <c r="C12" s="116">
        <v>46747.16</v>
      </c>
    </row>
    <row r="13" spans="1:3" ht="16.5" customHeight="1">
      <c r="A13" s="45"/>
      <c r="B13" s="46" t="s">
        <v>60</v>
      </c>
      <c r="C13" s="116">
        <f>C8+C9+C11+C10+C12</f>
        <v>1513227.36</v>
      </c>
    </row>
    <row r="15" ht="15">
      <c r="B15" s="91"/>
    </row>
    <row r="16" ht="15">
      <c r="B16" s="91"/>
    </row>
    <row r="17" ht="15">
      <c r="B17" s="92"/>
    </row>
    <row r="18" ht="15">
      <c r="B18" s="91"/>
    </row>
  </sheetData>
  <sheetProtection/>
  <mergeCells count="1">
    <mergeCell ref="A3:C3"/>
  </mergeCells>
  <printOptions/>
  <pageMargins left="0.7086614173228347" right="0.5511811023622047" top="0.35433070866141736" bottom="0.31496062992125984" header="0.31496062992125984" footer="0.31496062992125984"/>
  <pageSetup firstPageNumber="36" useFirstPageNumber="1"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13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1" max="1" width="1.625" style="0" customWidth="1"/>
    <col min="2" max="2" width="23.75390625" style="0" customWidth="1"/>
    <col min="3" max="3" width="40.875" style="0" customWidth="1"/>
    <col min="4" max="4" width="20.875" style="0" customWidth="1"/>
  </cols>
  <sheetData>
    <row r="1" ht="12.75">
      <c r="D1" s="1" t="s">
        <v>218</v>
      </c>
    </row>
    <row r="2" ht="12.75">
      <c r="D2" s="1" t="s">
        <v>178</v>
      </c>
    </row>
    <row r="3" ht="12.75">
      <c r="D3" s="1" t="s">
        <v>179</v>
      </c>
    </row>
    <row r="4" ht="12.75">
      <c r="D4" s="1" t="s">
        <v>223</v>
      </c>
    </row>
    <row r="6" spans="2:4" ht="26.25" customHeight="1">
      <c r="B6" s="132" t="s">
        <v>206</v>
      </c>
      <c r="C6" s="132"/>
      <c r="D6" s="132"/>
    </row>
    <row r="7" spans="2:4" ht="15">
      <c r="B7" s="75"/>
      <c r="C7" s="75"/>
      <c r="D7" s="76"/>
    </row>
    <row r="8" spans="2:4" ht="64.5" customHeight="1">
      <c r="B8" s="77" t="s">
        <v>64</v>
      </c>
      <c r="C8" s="78" t="s">
        <v>65</v>
      </c>
      <c r="D8" s="79" t="s">
        <v>217</v>
      </c>
    </row>
    <row r="9" spans="2:4" ht="26.25" customHeight="1">
      <c r="B9" s="80" t="s">
        <v>49</v>
      </c>
      <c r="C9" s="81" t="s">
        <v>50</v>
      </c>
      <c r="D9" s="117">
        <f>D10</f>
        <v>-256927.3599999994</v>
      </c>
    </row>
    <row r="10" spans="2:4" ht="30" customHeight="1">
      <c r="B10" s="82" t="s">
        <v>66</v>
      </c>
      <c r="C10" s="49" t="s">
        <v>67</v>
      </c>
      <c r="D10" s="118">
        <f>D11+D12</f>
        <v>-256927.3599999994</v>
      </c>
    </row>
    <row r="11" spans="2:4" ht="30.75" customHeight="1">
      <c r="B11" s="83" t="s">
        <v>54</v>
      </c>
      <c r="C11" s="84" t="s">
        <v>55</v>
      </c>
      <c r="D11" s="119">
        <v>-10469077.36</v>
      </c>
    </row>
    <row r="12" spans="2:4" ht="32.25" customHeight="1">
      <c r="B12" s="83" t="s">
        <v>56</v>
      </c>
      <c r="C12" s="84" t="s">
        <v>57</v>
      </c>
      <c r="D12" s="119">
        <v>10212150</v>
      </c>
    </row>
    <row r="13" ht="12.75">
      <c r="D13" s="2"/>
    </row>
  </sheetData>
  <sheetProtection/>
  <mergeCells count="1"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Аля</dc:creator>
  <cp:keywords/>
  <dc:description/>
  <cp:lastModifiedBy>Финансист</cp:lastModifiedBy>
  <cp:lastPrinted>2019-02-27T05:10:41Z</cp:lastPrinted>
  <dcterms:created xsi:type="dcterms:W3CDTF">2006-06-15T09:03:35Z</dcterms:created>
  <dcterms:modified xsi:type="dcterms:W3CDTF">2019-03-01T09:59:08Z</dcterms:modified>
  <cp:category/>
  <cp:version/>
  <cp:contentType/>
  <cp:contentStatus/>
</cp:coreProperties>
</file>