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720" windowHeight="6285" activeTab="0"/>
  </bookViews>
  <sheets>
    <sheet name="2" sheetId="1" r:id="rId1"/>
  </sheets>
  <externalReferences>
    <externalReference r:id="rId4"/>
    <externalReference r:id="rId5"/>
    <externalReference r:id="rId6"/>
    <externalReference r:id="rId7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<sst xmlns="http://schemas.openxmlformats.org/spreadsheetml/2006/main" count="341" uniqueCount="191">
  <si>
    <t>507</t>
  </si>
  <si>
    <t>Предоставление  субсидий  бюджетным,  автономным  учреждениям и иным некоммерческим организациям</t>
  </si>
  <si>
    <t>Всего, бюджет Рябининского сельского поселения</t>
  </si>
  <si>
    <t>Непрограммные мероприятия</t>
  </si>
  <si>
    <t xml:space="preserve">Обеспечение деятельности органов местного самоуправления </t>
  </si>
  <si>
    <t>Уплата членских взносов в ассоциацию Совет муниципальных образований Пермского края</t>
  </si>
  <si>
    <t>Мероприятия, осуществляемые органами местного самоуправления, в рамках непрограммных направлений расходов</t>
  </si>
  <si>
    <t>Вед</t>
  </si>
  <si>
    <t/>
  </si>
  <si>
    <t>ОБЩЕГОСУДАРСТВЕННЫЕ ВОПРОСЫ</t>
  </si>
  <si>
    <t>КУЛЬТУРА, КИНЕМАТОГРАФИЯ</t>
  </si>
  <si>
    <t>СОЦИАЛЬНАЯ ПОЛИТИКА</t>
  </si>
  <si>
    <t>НАЦИОНАЛЬНАЯ ЭКОНОМИКА</t>
  </si>
  <si>
    <t>ЖИЛИЩНО-КОММУНАЛЬНОЕ ХОЗЯЙСТВО</t>
  </si>
  <si>
    <t>Рз, ПР</t>
  </si>
  <si>
    <t>ЦСР</t>
  </si>
  <si>
    <t>ВР</t>
  </si>
  <si>
    <t>Наименование расходов</t>
  </si>
  <si>
    <t>0100</t>
  </si>
  <si>
    <t>0102</t>
  </si>
  <si>
    <t>Глава муниципального образования</t>
  </si>
  <si>
    <t>0103</t>
  </si>
  <si>
    <t>Содержание автомобильных дорог общего пользования местного значения в зимний и летний периоды</t>
  </si>
  <si>
    <t>Ремонт внутрипоселковых дорог и искусственных сооружений на них в границах населенных пунктов</t>
  </si>
  <si>
    <t>Депутаты представительного органа муниципального образования</t>
  </si>
  <si>
    <t>0104</t>
  </si>
  <si>
    <t>Иные бюджетные ассигнования</t>
  </si>
  <si>
    <t>0113</t>
  </si>
  <si>
    <t>Другие общегосударственные вопросы</t>
  </si>
  <si>
    <t>0400</t>
  </si>
  <si>
    <t>0409</t>
  </si>
  <si>
    <t>Дорожное хозяйство (дорожные фонды)</t>
  </si>
  <si>
    <t>0500</t>
  </si>
  <si>
    <t>0800</t>
  </si>
  <si>
    <t>0801</t>
  </si>
  <si>
    <t>АДМИНИСТРАЦИЯ РЯБИНИНСКОГО СЕЛЬСКОГО ПОСЕЛЕНИЯ</t>
  </si>
  <si>
    <t>1000</t>
  </si>
  <si>
    <t>1003</t>
  </si>
  <si>
    <t>ВСЕГО РАСХОДОВ</t>
  </si>
  <si>
    <t>Администрация Рябининского сельского поселения</t>
  </si>
  <si>
    <t>Составление протоколов об административных правонарушениях</t>
  </si>
  <si>
    <t xml:space="preserve"> </t>
  </si>
  <si>
    <t>0111</t>
  </si>
  <si>
    <t>Резервные фонды местных администраций</t>
  </si>
  <si>
    <t>Совет депутатов Рябининского сельского поселения</t>
  </si>
  <si>
    <t>Муниципальная программа "Управление имуществом и земельными ресурсами Рябининского сельского поселения"</t>
  </si>
  <si>
    <t>Общегосударственные вопросы</t>
  </si>
  <si>
    <t>Резервные фонды</t>
  </si>
  <si>
    <t>Социальное обеспечение и иные выплаты населению</t>
  </si>
  <si>
    <t>01 0 00 00000</t>
  </si>
  <si>
    <t>Муниципальная программа "Развитие сферы культуры Рябининского сельского поселения"</t>
  </si>
  <si>
    <t>01 1 00 00000</t>
  </si>
  <si>
    <t>Подпрограмма «Развитие культуры Рябининского сельского поселения"</t>
  </si>
  <si>
    <t>01 1 01 00000</t>
  </si>
  <si>
    <t>Основное мероприятие "Организация досуга и обеспечение жителей услугами учреждения культуры в Рябининском сельском поселении"</t>
  </si>
  <si>
    <t>01 1 01 00110</t>
  </si>
  <si>
    <t>Обеспечение деятельности (оказание услуг, выполнение работ) муниципальных учреждений (организаций)</t>
  </si>
  <si>
    <t>02 0 00 00000</t>
  </si>
  <si>
    <t>02 1 00 00000</t>
  </si>
  <si>
    <t>02 1 01 00000</t>
  </si>
  <si>
    <t>Основное мероприятие "Регистрация права собственности муниципального имущества"</t>
  </si>
  <si>
    <t>02 1 01 00110</t>
  </si>
  <si>
    <t>Оформление технической документации на объекты муниципального имущества</t>
  </si>
  <si>
    <t>200</t>
  </si>
  <si>
    <t>02 2 00 00000</t>
  </si>
  <si>
    <t>02 2 01 00000</t>
  </si>
  <si>
    <t xml:space="preserve">Основное мероприятие "Оформление и регистрация права муниципальной собственности" </t>
  </si>
  <si>
    <t>02 2 01 00110</t>
  </si>
  <si>
    <t xml:space="preserve">Проведение кадастровых работ на земельные участки </t>
  </si>
  <si>
    <t>03 0 00 00000</t>
  </si>
  <si>
    <t>Муниципальная программа "Содержание и ремонт автомобильных дорог общего пользования в границах населенных пунктов Рябининского сельского поселения"</t>
  </si>
  <si>
    <t xml:space="preserve">03 1 00 00000  </t>
  </si>
  <si>
    <t>Подпрограмма "Содержание автомобильных дорог Рябининского сельского поселения"</t>
  </si>
  <si>
    <t>03 1 01 00000</t>
  </si>
  <si>
    <t>Основное мероприятие "Содержание автомобильных дорог общего пользования местного значения на территории Рябининского сельского поселения"</t>
  </si>
  <si>
    <t>03 1 01 00110</t>
  </si>
  <si>
    <t xml:space="preserve">03 2 00 00000  </t>
  </si>
  <si>
    <t>Подпрограмма "Ремонт автомобильных дорог Рябининского сельского поселения"</t>
  </si>
  <si>
    <t>03 2 01 00000</t>
  </si>
  <si>
    <t>Основное мероприятие "Ремонт автомобильных дорог общего пользования местного значения на территории Рябининского сельского поселения"</t>
  </si>
  <si>
    <t>03 2 01 00110</t>
  </si>
  <si>
    <t>04 0 00 00000</t>
  </si>
  <si>
    <t>Муниципальная программа "Жилищно-коммунальное хозяйство и благоустройство территории Рябининского сельского поселения"</t>
  </si>
  <si>
    <t>04 1 00 00000</t>
  </si>
  <si>
    <t>Подпрограмма «Жилищное хозяйство»</t>
  </si>
  <si>
    <t>04 1 01 00000</t>
  </si>
  <si>
    <t>Основное мероприятие "Капитальный ремонт муниципального жилищного фонда"</t>
  </si>
  <si>
    <t>04 1 01 00110</t>
  </si>
  <si>
    <t>04 2 00 00000</t>
  </si>
  <si>
    <t>Подпрограмма «Коммунальное хозяйство»</t>
  </si>
  <si>
    <t>04 2 01 00000</t>
  </si>
  <si>
    <t xml:space="preserve">Основное мероприятие: "Мероприятия по содержанию объектов водопроводного хозяйства" </t>
  </si>
  <si>
    <t>04 2 01 00110</t>
  </si>
  <si>
    <t>Мероприятия в области коммунального хозяйства</t>
  </si>
  <si>
    <t>04 3 00 00000</t>
  </si>
  <si>
    <t>Подпрограмма «Благоустройство»</t>
  </si>
  <si>
    <t>04 3 01 00000</t>
  </si>
  <si>
    <t>04 3 01 00110</t>
  </si>
  <si>
    <t>Закупка товаров, работ и услуг для обеспечения государственных (муниципальных) нужд</t>
  </si>
  <si>
    <t>04 3 01 00120</t>
  </si>
  <si>
    <t>90 0 00 00000</t>
  </si>
  <si>
    <t>91 0 00 00000</t>
  </si>
  <si>
    <t>91 0 00 00010</t>
  </si>
  <si>
    <t>91 0 00 00020</t>
  </si>
  <si>
    <t>91 0 00 00030</t>
  </si>
  <si>
    <t>Содержание органов местного самоуправления Рябининского сельского поселения</t>
  </si>
  <si>
    <t>91 0 00 00040</t>
  </si>
  <si>
    <t>92 0 00 0000</t>
  </si>
  <si>
    <t>92 0 00 00010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</si>
  <si>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</si>
  <si>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</si>
  <si>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</si>
  <si>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</si>
  <si>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</si>
  <si>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</si>
  <si>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Обеспечение мероприятий по ремонту муниципального жилищного фонда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</si>
  <si>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</si>
  <si>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"Управление муниципальным имуществом Рябининского сельского поселения"</t>
  </si>
  <si>
    <t>Подпрограмма "Управление земельными ресурсами Рябининского сельского поселения"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</si>
  <si>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</si>
  <si>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03 1 01 00220</t>
  </si>
  <si>
    <t>Иные межбюджетные трансферты на обслуживание лицевых счетов органов местного самоуправления,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</si>
  <si>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</si>
  <si>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0Ч010</t>
  </si>
  <si>
    <t>Межбюджетные трансферты</t>
  </si>
  <si>
    <t>91 0 00 0Ч020</t>
  </si>
  <si>
    <t>Осуществление внешнего муниципального контроля</t>
  </si>
  <si>
    <t>Содержание автодорог с наименьшей интенсивностью движения и наиболее социально-значимые, неохваченные паспортизацией</t>
  </si>
  <si>
    <t>03 1 02 00000</t>
  </si>
  <si>
    <t>Основное мероприятие: "Организация освещения улиц"</t>
  </si>
  <si>
    <t>03 1 02 00110</t>
  </si>
  <si>
    <t>Оплата за поставку электрической энергии для наружного освещения</t>
  </si>
  <si>
    <t>03 1 02 00120</t>
  </si>
  <si>
    <t>Содержание линий уличного освещения</t>
  </si>
  <si>
    <t>Основное мероприятие "Содержание мест захоронений"</t>
  </si>
  <si>
    <t>Вывоз мусора с территории кладбищ</t>
  </si>
  <si>
    <t>04 3 02 00000</t>
  </si>
  <si>
    <t>04 3 02 00110</t>
  </si>
  <si>
    <t>Вывоз мусора и ликвидация стихийных свалок из населенных пунктов поселения</t>
  </si>
  <si>
    <t>04 3 02 00120</t>
  </si>
  <si>
    <t>Оказание услуг по благоустройству</t>
  </si>
  <si>
    <t>Огораживание территории кладбищ</t>
  </si>
  <si>
    <t>Основное мероприятие: "Прочие мероприятия по благоустройству"</t>
  </si>
  <si>
    <t>0200</t>
  </si>
  <si>
    <t>НАЦИОНАЛЬНАЯ ОБОРОНА</t>
  </si>
  <si>
    <t>0203</t>
  </si>
  <si>
    <t>Мобилизационная и вневойсковая подготовка</t>
  </si>
  <si>
    <t>91 0 00 51180</t>
  </si>
  <si>
    <t xml:space="preserve">Осуществление первичного воинского учета на территориях, где отсутствуют военные комиссариаты </t>
  </si>
  <si>
    <t>91 0 00 59300</t>
  </si>
  <si>
    <t>Государственная регистрация актов гражданского состояния</t>
  </si>
  <si>
    <t>04 2 02 00000</t>
  </si>
  <si>
    <t>04 2 02 00410</t>
  </si>
  <si>
    <t>Иные межбюджетные трансферты на участие в организации захоронения (утилизации) твердо-коммунальных отходов</t>
  </si>
  <si>
    <t>Основное мероприятие: "Организация захоронения (утилизации) твердо-коммунальных отходов"</t>
  </si>
  <si>
    <t>91 0 00 2П040</t>
  </si>
  <si>
    <t>92 0 00 2С180</t>
  </si>
  <si>
    <t>Функционирование высшего должностного лица субъекта Российской Федерации и муниципального образования</t>
  </si>
  <si>
    <t>Функционированние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</si>
  <si>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</si>
  <si>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Социальное обеспечение населения</t>
  </si>
  <si>
    <t xml:space="preserve">0300 </t>
  </si>
  <si>
    <t>НАЦИОНАЛЬНАЯ БЕЗОПАСНОСТЬ И ПРАВООХРАНИТЕЛЬНАЯ ДЕЯТЕЛЬНОСТЬ</t>
  </si>
  <si>
    <t>0310</t>
  </si>
  <si>
    <t xml:space="preserve">Обеспечение пожарной безопасности </t>
  </si>
  <si>
    <t>05 0 00 00000</t>
  </si>
  <si>
    <t>Муницпальная программа "Первичные меры пожарной безопасности на территории Рябининского сельского поселения"</t>
  </si>
  <si>
    <t>05 1 00 00000</t>
  </si>
  <si>
    <t>Подпрограмма "Обеспечение первичных мер пожарной безопасности на территории Рябининского сельского поселения"</t>
  </si>
  <si>
    <t>05 1 01 00110</t>
  </si>
  <si>
    <t>Содержание объектов пожарной безопасности</t>
  </si>
  <si>
    <t>05 1 01 00120</t>
  </si>
  <si>
    <t>Обеспечение безопасности в области защиты населения и территории от чрезвычайных ситуаций природного характера</t>
  </si>
  <si>
    <t>05 1 01 00000</t>
  </si>
  <si>
    <t>Основное мероприятие: «Мероприятия по обеспечению первичных мер пожарной безопасности на территории Рябининского сельского поселения»</t>
  </si>
  <si>
    <t>Ведомственная структура расходов бюджета на 2019 год</t>
  </si>
  <si>
    <t>92 0 00 00020</t>
  </si>
  <si>
    <t>Содержание пожарной части</t>
  </si>
  <si>
    <t>Ремонт автомобильной дороги общего пользования местного значения в границах п. Рябинино по ул. Лесная</t>
  </si>
  <si>
    <t>03 2 01 ST040</t>
  </si>
  <si>
    <t>91 0 00 0Ч040</t>
  </si>
  <si>
    <t>Иные межбюджетные трансферты на осуществление части полномочий Рябининского сельского поселения по ведению бухгалтерского (бюджетного) учета и формированию бухгалтерской (бюджетной) отчетности</t>
  </si>
  <si>
    <t>рублей</t>
  </si>
  <si>
    <t>Формирование городской среды Рябининского сельского поселения</t>
  </si>
  <si>
    <t>Основное мероприятие: "Благоустройство мест массового отдыха"</t>
  </si>
  <si>
    <t>04 3 03 00110</t>
  </si>
  <si>
    <t>04 3 03 00000</t>
  </si>
  <si>
    <t>606</t>
  </si>
  <si>
    <t>706</t>
  </si>
  <si>
    <t>906</t>
  </si>
  <si>
    <t>Приложение № 2 к решению Совета депутатов от 05.04.2019г. № 35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</si>
</sst>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(* #,##0.00_);_(* \(#,##0.00\);_(* &quot;-&quot;??_);_(@_)"/>
    <numFmt numFmtId="170" formatCode="#,##0.0"/>
    <numFmt numFmtId="171" formatCode="?"/>
    <numFmt numFmtId="172" formatCode="d/m;@"/>
    <numFmt numFmtId="173" formatCode="_-* #,##0.00\ _D_M_-;\-* #,##0.00\ _D_M_-;_-* &quot;-&quot;??\ _D_M_-;_-@_-"/>
    <numFmt numFmtId="174" formatCode="0;[Red]0"/>
    <numFmt numFmtId="175" formatCode="#,##0.00,_р_."/>
    <numFmt numFmtId="176" formatCode="#,##0.0,"/>
    <numFmt numFmtId="177" formatCode="#,##0.0,_р_."/>
    <numFmt numFmtId="178" formatCode="#,##0.00000,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8" borderId="0" applyNumberFormat="0" applyBorder="0" applyAlignment="0" applyProtection="0"/>
    <xf numFmtId="0" fontId="9" fillId="8" borderId="0" applyNumberFormat="0" applyBorder="0" applyAlignment="0" applyProtection="0"/>
    <xf numFmtId="0" fontId="54" fillId="7" borderId="0" applyNumberFormat="0" applyBorder="0" applyAlignment="0" applyProtection="0"/>
    <xf numFmtId="0" fontId="9" fillId="7" borderId="0" applyNumberFormat="0" applyBorder="0" applyAlignment="0" applyProtection="0"/>
    <xf numFmtId="0" fontId="54" fillId="9" borderId="0" applyNumberFormat="0" applyBorder="0" applyAlignment="0" applyProtection="0"/>
    <xf numFmtId="0" fontId="9" fillId="9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54" fillId="18" borderId="0" applyNumberFormat="0" applyBorder="0" applyAlignment="0" applyProtection="0"/>
    <xf numFmtId="0" fontId="9" fillId="6" borderId="0" applyNumberFormat="0" applyBorder="0" applyAlignment="0" applyProtection="0"/>
    <xf numFmtId="0" fontId="54" fillId="19" borderId="0" applyNumberFormat="0" applyBorder="0" applyAlignment="0" applyProtection="0"/>
    <xf numFmtId="0" fontId="9" fillId="3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1" borderId="0" applyNumberFormat="0" applyBorder="0" applyAlignment="0" applyProtection="0"/>
    <xf numFmtId="0" fontId="9" fillId="10" borderId="0" applyNumberFormat="0" applyBorder="0" applyAlignment="0" applyProtection="0"/>
    <xf numFmtId="0" fontId="54" fillId="22" borderId="0" applyNumberFormat="0" applyBorder="0" applyAlignment="0" applyProtection="0"/>
    <xf numFmtId="0" fontId="9" fillId="6" borderId="0" applyNumberFormat="0" applyBorder="0" applyAlignment="0" applyProtection="0"/>
    <xf numFmtId="0" fontId="54" fillId="23" borderId="0" applyNumberFormat="0" applyBorder="0" applyAlignment="0" applyProtection="0"/>
    <xf numFmtId="0" fontId="9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55" fillId="25" borderId="0" applyNumberFormat="0" applyBorder="0" applyAlignment="0" applyProtection="0"/>
    <xf numFmtId="0" fontId="10" fillId="26" borderId="0" applyNumberFormat="0" applyBorder="0" applyAlignment="0" applyProtection="0"/>
    <xf numFmtId="0" fontId="55" fillId="27" borderId="0" applyNumberFormat="0" applyBorder="0" applyAlignment="0" applyProtection="0"/>
    <xf numFmtId="0" fontId="10" fillId="3" borderId="0" applyNumberFormat="0" applyBorder="0" applyAlignment="0" applyProtection="0"/>
    <xf numFmtId="0" fontId="55" fillId="20" borderId="0" applyNumberFormat="0" applyBorder="0" applyAlignment="0" applyProtection="0"/>
    <xf numFmtId="0" fontId="10" fillId="20" borderId="0" applyNumberFormat="0" applyBorder="0" applyAlignment="0" applyProtection="0"/>
    <xf numFmtId="0" fontId="55" fillId="28" borderId="0" applyNumberFormat="0" applyBorder="0" applyAlignment="0" applyProtection="0"/>
    <xf numFmtId="0" fontId="10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5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10" fillId="38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28" fillId="39" borderId="0" applyNumberFormat="0" applyBorder="0" applyAlignment="0" applyProtection="0"/>
    <xf numFmtId="0" fontId="29" fillId="55" borderId="1" applyNumberFormat="0" applyAlignment="0" applyProtection="0"/>
    <xf numFmtId="0" fontId="18" fillId="40" borderId="2" applyNumberFormat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5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2" borderId="1" applyNumberFormat="0" applyAlignment="0" applyProtection="0"/>
    <xf numFmtId="0" fontId="35" fillId="0" borderId="6" applyNumberFormat="0" applyFill="0" applyAlignment="0" applyProtection="0"/>
    <xf numFmtId="0" fontId="20" fillId="52" borderId="0" applyNumberFormat="0" applyBorder="0" applyAlignment="0" applyProtection="0"/>
    <xf numFmtId="0" fontId="36" fillId="0" borderId="0">
      <alignment/>
      <protection/>
    </xf>
    <xf numFmtId="0" fontId="8" fillId="51" borderId="7" applyNumberFormat="0" applyFont="0" applyAlignment="0" applyProtection="0"/>
    <xf numFmtId="0" fontId="12" fillId="55" borderId="8" applyNumberFormat="0" applyAlignment="0" applyProtection="0"/>
    <xf numFmtId="0" fontId="8" fillId="0" borderId="0">
      <alignment/>
      <protection/>
    </xf>
    <xf numFmtId="4" fontId="37" fillId="60" borderId="9" applyNumberFormat="0" applyProtection="0">
      <alignment vertical="center"/>
    </xf>
    <xf numFmtId="0" fontId="8" fillId="0" borderId="0">
      <alignment/>
      <protection/>
    </xf>
    <xf numFmtId="4" fontId="4" fillId="60" borderId="10" applyNumberFormat="0" applyProtection="0">
      <alignment vertical="center"/>
    </xf>
    <xf numFmtId="0" fontId="8" fillId="0" borderId="0">
      <alignment/>
      <protection/>
    </xf>
    <xf numFmtId="4" fontId="39" fillId="60" borderId="9" applyNumberFormat="0" applyProtection="0">
      <alignment vertical="center"/>
    </xf>
    <xf numFmtId="0" fontId="8" fillId="0" borderId="0">
      <alignment/>
      <protection/>
    </xf>
    <xf numFmtId="4" fontId="38" fillId="60" borderId="10" applyNumberFormat="0" applyProtection="0">
      <alignment vertical="center"/>
    </xf>
    <xf numFmtId="0" fontId="8" fillId="0" borderId="0">
      <alignment/>
      <protection/>
    </xf>
    <xf numFmtId="4" fontId="37" fillId="60" borderId="9" applyNumberFormat="0" applyProtection="0">
      <alignment horizontal="left" vertical="center" indent="1"/>
    </xf>
    <xf numFmtId="0" fontId="8" fillId="0" borderId="0">
      <alignment/>
      <protection/>
    </xf>
    <xf numFmtId="4" fontId="4" fillId="60" borderId="10" applyNumberFormat="0" applyProtection="0">
      <alignment horizontal="left" vertical="center" indent="1"/>
    </xf>
    <xf numFmtId="0" fontId="8" fillId="0" borderId="0">
      <alignment/>
      <protection/>
    </xf>
    <xf numFmtId="0" fontId="37" fillId="60" borderId="9" applyNumberFormat="0" applyProtection="0">
      <alignment horizontal="left" vertical="top" indent="1"/>
    </xf>
    <xf numFmtId="0" fontId="8" fillId="0" borderId="0">
      <alignment/>
      <protection/>
    </xf>
    <xf numFmtId="0" fontId="40" fillId="60" borderId="9" applyNumberFormat="0" applyProtection="0">
      <alignment horizontal="left" vertical="top" indent="1"/>
    </xf>
    <xf numFmtId="0" fontId="8" fillId="0" borderId="0">
      <alignment/>
      <protection/>
    </xf>
    <xf numFmtId="4" fontId="37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30" borderId="10" applyNumberFormat="0" applyProtection="0">
      <alignment horizontal="left" vertical="center" indent="1"/>
    </xf>
    <xf numFmtId="0" fontId="8" fillId="0" borderId="0">
      <alignment/>
      <protection/>
    </xf>
    <xf numFmtId="4" fontId="26" fillId="7" borderId="9" applyNumberFormat="0" applyProtection="0">
      <alignment horizontal="right" vertical="center"/>
    </xf>
    <xf numFmtId="0" fontId="8" fillId="0" borderId="0">
      <alignment/>
      <protection/>
    </xf>
    <xf numFmtId="4" fontId="4" fillId="7" borderId="10" applyNumberFormat="0" applyProtection="0">
      <alignment horizontal="right" vertical="center"/>
    </xf>
    <xf numFmtId="0" fontId="8" fillId="0" borderId="0">
      <alignment/>
      <protection/>
    </xf>
    <xf numFmtId="4" fontId="26" fillId="3" borderId="9" applyNumberFormat="0" applyProtection="0">
      <alignment horizontal="right" vertical="center"/>
    </xf>
    <xf numFmtId="0" fontId="8" fillId="0" borderId="0">
      <alignment/>
      <protection/>
    </xf>
    <xf numFmtId="4" fontId="4" fillId="61" borderId="10" applyNumberFormat="0" applyProtection="0">
      <alignment horizontal="right" vertical="center"/>
    </xf>
    <xf numFmtId="0" fontId="8" fillId="0" borderId="0">
      <alignment/>
      <protection/>
    </xf>
    <xf numFmtId="4" fontId="26" fillId="62" borderId="9" applyNumberFormat="0" applyProtection="0">
      <alignment horizontal="right" vertical="center"/>
    </xf>
    <xf numFmtId="0" fontId="8" fillId="0" borderId="0">
      <alignment/>
      <protection/>
    </xf>
    <xf numFmtId="4" fontId="4" fillId="62" borderId="11" applyNumberFormat="0" applyProtection="0">
      <alignment horizontal="right" vertical="center"/>
    </xf>
    <xf numFmtId="0" fontId="8" fillId="0" borderId="0">
      <alignment/>
      <protection/>
    </xf>
    <xf numFmtId="4" fontId="26" fillId="24" borderId="9" applyNumberFormat="0" applyProtection="0">
      <alignment horizontal="right" vertical="center"/>
    </xf>
    <xf numFmtId="0" fontId="8" fillId="0" borderId="0">
      <alignment/>
      <protection/>
    </xf>
    <xf numFmtId="4" fontId="4" fillId="24" borderId="10" applyNumberFormat="0" applyProtection="0">
      <alignment horizontal="right" vertical="center"/>
    </xf>
    <xf numFmtId="0" fontId="8" fillId="0" borderId="0">
      <alignment/>
      <protection/>
    </xf>
    <xf numFmtId="4" fontId="26" fillId="31" borderId="9" applyNumberFormat="0" applyProtection="0">
      <alignment horizontal="right" vertical="center"/>
    </xf>
    <xf numFmtId="0" fontId="8" fillId="0" borderId="0">
      <alignment/>
      <protection/>
    </xf>
    <xf numFmtId="4" fontId="4" fillId="31" borderId="10" applyNumberFormat="0" applyProtection="0">
      <alignment horizontal="right" vertical="center"/>
    </xf>
    <xf numFmtId="0" fontId="8" fillId="0" borderId="0">
      <alignment/>
      <protection/>
    </xf>
    <xf numFmtId="4" fontId="26" fillId="63" borderId="9" applyNumberFormat="0" applyProtection="0">
      <alignment horizontal="right" vertical="center"/>
    </xf>
    <xf numFmtId="0" fontId="8" fillId="0" borderId="0">
      <alignment/>
      <protection/>
    </xf>
    <xf numFmtId="4" fontId="4" fillId="63" borderId="10" applyNumberFormat="0" applyProtection="0">
      <alignment horizontal="right" vertical="center"/>
    </xf>
    <xf numFmtId="0" fontId="8" fillId="0" borderId="0">
      <alignment/>
      <protection/>
    </xf>
    <xf numFmtId="4" fontId="26" fillId="16" borderId="9" applyNumberFormat="0" applyProtection="0">
      <alignment horizontal="right" vertical="center"/>
    </xf>
    <xf numFmtId="0" fontId="8" fillId="0" borderId="0">
      <alignment/>
      <protection/>
    </xf>
    <xf numFmtId="4" fontId="4" fillId="16" borderId="10" applyNumberFormat="0" applyProtection="0">
      <alignment horizontal="right" vertical="center"/>
    </xf>
    <xf numFmtId="0" fontId="8" fillId="0" borderId="0">
      <alignment/>
      <protection/>
    </xf>
    <xf numFmtId="4" fontId="26" fillId="64" borderId="9" applyNumberFormat="0" applyProtection="0">
      <alignment horizontal="right" vertical="center"/>
    </xf>
    <xf numFmtId="0" fontId="8" fillId="0" borderId="0">
      <alignment/>
      <protection/>
    </xf>
    <xf numFmtId="4" fontId="4" fillId="64" borderId="10" applyNumberFormat="0" applyProtection="0">
      <alignment horizontal="right" vertical="center"/>
    </xf>
    <xf numFmtId="0" fontId="8" fillId="0" borderId="0">
      <alignment/>
      <protection/>
    </xf>
    <xf numFmtId="4" fontId="26" fillId="20" borderId="9" applyNumberFormat="0" applyProtection="0">
      <alignment horizontal="right" vertical="center"/>
    </xf>
    <xf numFmtId="0" fontId="8" fillId="0" borderId="0">
      <alignment/>
      <protection/>
    </xf>
    <xf numFmtId="4" fontId="4" fillId="20" borderId="10" applyNumberFormat="0" applyProtection="0">
      <alignment horizontal="right" vertical="center"/>
    </xf>
    <xf numFmtId="0" fontId="8" fillId="0" borderId="0">
      <alignment/>
      <protection/>
    </xf>
    <xf numFmtId="4" fontId="37" fillId="65" borderId="12" applyNumberFormat="0" applyProtection="0">
      <alignment horizontal="left" vertical="center" indent="1"/>
    </xf>
    <xf numFmtId="0" fontId="8" fillId="0" borderId="0">
      <alignment/>
      <protection/>
    </xf>
    <xf numFmtId="4" fontId="4" fillId="65" borderId="11" applyNumberFormat="0" applyProtection="0">
      <alignment horizontal="left" vertical="center" indent="1"/>
    </xf>
    <xf numFmtId="0" fontId="8" fillId="0" borderId="0">
      <alignment/>
      <protection/>
    </xf>
    <xf numFmtId="4" fontId="26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41" fillId="15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26" fillId="2" borderId="9" applyNumberFormat="0" applyProtection="0">
      <alignment horizontal="right" vertical="center"/>
    </xf>
    <xf numFmtId="0" fontId="8" fillId="0" borderId="0">
      <alignment/>
      <protection/>
    </xf>
    <xf numFmtId="4" fontId="4" fillId="2" borderId="10" applyNumberFormat="0" applyProtection="0">
      <alignment horizontal="right" vertical="center"/>
    </xf>
    <xf numFmtId="0" fontId="8" fillId="0" borderId="0">
      <alignment/>
      <protection/>
    </xf>
    <xf numFmtId="4" fontId="26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66" borderId="11" applyNumberFormat="0" applyProtection="0">
      <alignment horizontal="left" vertical="center" indent="1"/>
    </xf>
    <xf numFmtId="0" fontId="8" fillId="0" borderId="0">
      <alignment/>
      <protection/>
    </xf>
    <xf numFmtId="4" fontId="26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2" borderId="11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15" borderId="9" applyNumberFormat="0" applyProtection="0">
      <alignment horizontal="left" vertical="top" indent="1"/>
    </xf>
    <xf numFmtId="0" fontId="8" fillId="0" borderId="0">
      <alignment/>
      <protection/>
    </xf>
    <xf numFmtId="0" fontId="4" fillId="15" borderId="9" applyNumberFormat="0" applyProtection="0">
      <alignment horizontal="left" vertical="top" indent="1"/>
    </xf>
    <xf numFmtId="0" fontId="4" fillId="67" borderId="10" applyNumberFormat="0" applyProtection="0">
      <alignment horizontal="left" vertical="center" indent="1"/>
    </xf>
    <xf numFmtId="0" fontId="4" fillId="67" borderId="10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2" borderId="9" applyNumberFormat="0" applyProtection="0">
      <alignment horizontal="left" vertical="top" indent="1"/>
    </xf>
    <xf numFmtId="0" fontId="8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6" borderId="10" applyNumberFormat="0" applyProtection="0">
      <alignment horizontal="left" vertical="center" indent="1"/>
    </xf>
    <xf numFmtId="0" fontId="4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6" borderId="9" applyNumberFormat="0" applyProtection="0">
      <alignment horizontal="left" vertical="top" indent="1"/>
    </xf>
    <xf numFmtId="0" fontId="8" fillId="0" borderId="0">
      <alignment/>
      <protection/>
    </xf>
    <xf numFmtId="0" fontId="4" fillId="6" borderId="9" applyNumberFormat="0" applyProtection="0">
      <alignment horizontal="left" vertical="top" indent="1"/>
    </xf>
    <xf numFmtId="0" fontId="8" fillId="0" borderId="0">
      <alignment/>
      <protection/>
    </xf>
    <xf numFmtId="0" fontId="8" fillId="66" borderId="9" applyNumberFormat="0" applyProtection="0">
      <alignment horizontal="left" vertical="center" indent="1"/>
    </xf>
    <xf numFmtId="0" fontId="8" fillId="0" borderId="0">
      <alignment/>
      <protection/>
    </xf>
    <xf numFmtId="0" fontId="4" fillId="66" borderId="10" applyNumberFormat="0" applyProtection="0">
      <alignment horizontal="left" vertical="center" indent="1"/>
    </xf>
    <xf numFmtId="0" fontId="8" fillId="0" borderId="0">
      <alignment/>
      <protection/>
    </xf>
    <xf numFmtId="0" fontId="8" fillId="66" borderId="9" applyNumberFormat="0" applyProtection="0">
      <alignment horizontal="left" vertical="top" indent="1"/>
    </xf>
    <xf numFmtId="0" fontId="8" fillId="0" borderId="0">
      <alignment/>
      <protection/>
    </xf>
    <xf numFmtId="0" fontId="4" fillId="66" borderId="9" applyNumberFormat="0" applyProtection="0">
      <alignment horizontal="left" vertical="top" indent="1"/>
    </xf>
    <xf numFmtId="0" fontId="8" fillId="0" borderId="0">
      <alignment/>
      <protection/>
    </xf>
    <xf numFmtId="0" fontId="8" fillId="5" borderId="13" applyNumberFormat="0">
      <alignment/>
      <protection locked="0"/>
    </xf>
    <xf numFmtId="0" fontId="8" fillId="0" borderId="0">
      <alignment/>
      <protection/>
    </xf>
    <xf numFmtId="0" fontId="4" fillId="5" borderId="14" applyNumberFormat="0">
      <alignment/>
      <protection locked="0"/>
    </xf>
    <xf numFmtId="0" fontId="42" fillId="15" borderId="15" applyBorder="0">
      <alignment/>
      <protection/>
    </xf>
    <xf numFmtId="0" fontId="8" fillId="0" borderId="0">
      <alignment/>
      <protection/>
    </xf>
    <xf numFmtId="4" fontId="26" fillId="4" borderId="9" applyNumberFormat="0" applyProtection="0">
      <alignment vertical="center"/>
    </xf>
    <xf numFmtId="0" fontId="8" fillId="0" borderId="0">
      <alignment/>
      <protection/>
    </xf>
    <xf numFmtId="4" fontId="43" fillId="4" borderId="9" applyNumberFormat="0" applyProtection="0">
      <alignment vertical="center"/>
    </xf>
    <xf numFmtId="0" fontId="8" fillId="0" borderId="0">
      <alignment/>
      <protection/>
    </xf>
    <xf numFmtId="4" fontId="44" fillId="4" borderId="9" applyNumberFormat="0" applyProtection="0">
      <alignment vertical="center"/>
    </xf>
    <xf numFmtId="0" fontId="8" fillId="0" borderId="0">
      <alignment/>
      <protection/>
    </xf>
    <xf numFmtId="4" fontId="38" fillId="4" borderId="13" applyNumberFormat="0" applyProtection="0">
      <alignment vertical="center"/>
    </xf>
    <xf numFmtId="0" fontId="8" fillId="0" borderId="0">
      <alignment/>
      <protection/>
    </xf>
    <xf numFmtId="4" fontId="26" fillId="4" borderId="9" applyNumberFormat="0" applyProtection="0">
      <alignment horizontal="left" vertical="center" indent="1"/>
    </xf>
    <xf numFmtId="0" fontId="8" fillId="0" borderId="0">
      <alignment/>
      <protection/>
    </xf>
    <xf numFmtId="4" fontId="43" fillId="17" borderId="9" applyNumberFormat="0" applyProtection="0">
      <alignment horizontal="left" vertical="center" indent="1"/>
    </xf>
    <xf numFmtId="0" fontId="8" fillId="0" borderId="0">
      <alignment/>
      <protection/>
    </xf>
    <xf numFmtId="0" fontId="26" fillId="4" borderId="9" applyNumberFormat="0" applyProtection="0">
      <alignment horizontal="left" vertical="top" indent="1"/>
    </xf>
    <xf numFmtId="0" fontId="8" fillId="0" borderId="0">
      <alignment/>
      <protection/>
    </xf>
    <xf numFmtId="0" fontId="43" fillId="4" borderId="9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0" fontId="8" fillId="0" borderId="0">
      <alignment/>
      <protection/>
    </xf>
    <xf numFmtId="4" fontId="44" fillId="66" borderId="9" applyNumberFormat="0" applyProtection="0">
      <alignment horizontal="right" vertical="center"/>
    </xf>
    <xf numFmtId="0" fontId="8" fillId="0" borderId="0">
      <alignment/>
      <protection/>
    </xf>
    <xf numFmtId="4" fontId="38" fillId="5" borderId="10" applyNumberFormat="0" applyProtection="0">
      <alignment horizontal="right" vertical="center"/>
    </xf>
    <xf numFmtId="0" fontId="8" fillId="0" borderId="0">
      <alignment/>
      <protection/>
    </xf>
    <xf numFmtId="4" fontId="26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2" borderId="9" applyNumberFormat="0" applyProtection="0">
      <alignment horizontal="left" vertical="top" indent="1"/>
    </xf>
    <xf numFmtId="0" fontId="8" fillId="0" borderId="0">
      <alignment/>
      <protection/>
    </xf>
    <xf numFmtId="0" fontId="43" fillId="2" borderId="9" applyNumberFormat="0" applyProtection="0">
      <alignment horizontal="left" vertical="top" indent="1"/>
    </xf>
    <xf numFmtId="0" fontId="8" fillId="0" borderId="0">
      <alignment/>
      <protection/>
    </xf>
    <xf numFmtId="4" fontId="46" fillId="68" borderId="0" applyNumberFormat="0" applyProtection="0">
      <alignment horizontal="left" vertical="center" indent="1"/>
    </xf>
    <xf numFmtId="0" fontId="8" fillId="0" borderId="0">
      <alignment/>
      <protection/>
    </xf>
    <xf numFmtId="4" fontId="45" fillId="68" borderId="11" applyNumberFormat="0" applyProtection="0">
      <alignment horizontal="left" vertical="center" indent="1"/>
    </xf>
    <xf numFmtId="0" fontId="4" fillId="69" borderId="13">
      <alignment/>
      <protection/>
    </xf>
    <xf numFmtId="0" fontId="8" fillId="0" borderId="0">
      <alignment/>
      <protection/>
    </xf>
    <xf numFmtId="4" fontId="48" fillId="66" borderId="9" applyNumberFormat="0" applyProtection="0">
      <alignment horizontal="right" vertical="center"/>
    </xf>
    <xf numFmtId="0" fontId="8" fillId="0" borderId="0">
      <alignment/>
      <protection/>
    </xf>
    <xf numFmtId="4" fontId="47" fillId="5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5" fillId="70" borderId="0" applyNumberFormat="0" applyBorder="0" applyAlignment="0" applyProtection="0"/>
    <xf numFmtId="0" fontId="10" fillId="71" borderId="0" applyNumberFormat="0" applyBorder="0" applyAlignment="0" applyProtection="0"/>
    <xf numFmtId="0" fontId="55" fillId="72" borderId="0" applyNumberFormat="0" applyBorder="0" applyAlignment="0" applyProtection="0"/>
    <xf numFmtId="0" fontId="10" fillId="62" borderId="0" applyNumberFormat="0" applyBorder="0" applyAlignment="0" applyProtection="0"/>
    <xf numFmtId="0" fontId="55" fillId="73" borderId="0" applyNumberFormat="0" applyBorder="0" applyAlignment="0" applyProtection="0"/>
    <xf numFmtId="0" fontId="10" fillId="16" borderId="0" applyNumberFormat="0" applyBorder="0" applyAlignment="0" applyProtection="0"/>
    <xf numFmtId="0" fontId="55" fillId="74" borderId="0" applyNumberFormat="0" applyBorder="0" applyAlignment="0" applyProtection="0"/>
    <xf numFmtId="0" fontId="10" fillId="28" borderId="0" applyNumberFormat="0" applyBorder="0" applyAlignment="0" applyProtection="0"/>
    <xf numFmtId="0" fontId="55" fillId="75" borderId="0" applyNumberFormat="0" applyBorder="0" applyAlignment="0" applyProtection="0"/>
    <xf numFmtId="0" fontId="10" fillId="30" borderId="0" applyNumberFormat="0" applyBorder="0" applyAlignment="0" applyProtection="0"/>
    <xf numFmtId="0" fontId="55" fillId="76" borderId="0" applyNumberFormat="0" applyBorder="0" applyAlignment="0" applyProtection="0"/>
    <xf numFmtId="0" fontId="10" fillId="63" borderId="0" applyNumberFormat="0" applyBorder="0" applyAlignment="0" applyProtection="0"/>
    <xf numFmtId="0" fontId="56" fillId="77" borderId="17" applyNumberFormat="0" applyAlignment="0" applyProtection="0"/>
    <xf numFmtId="0" fontId="11" fillId="14" borderId="1" applyNumberFormat="0" applyAlignment="0" applyProtection="0"/>
    <xf numFmtId="0" fontId="57" fillId="78" borderId="18" applyNumberFormat="0" applyAlignment="0" applyProtection="0"/>
    <xf numFmtId="0" fontId="12" fillId="17" borderId="8" applyNumberFormat="0" applyAlignment="0" applyProtection="0"/>
    <xf numFmtId="0" fontId="58" fillId="78" borderId="17" applyNumberFormat="0" applyAlignment="0" applyProtection="0"/>
    <xf numFmtId="0" fontId="13" fillId="1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14" fillId="0" borderId="20" applyNumberFormat="0" applyFill="0" applyAlignment="0" applyProtection="0"/>
    <xf numFmtId="0" fontId="60" fillId="0" borderId="21" applyNumberFormat="0" applyFill="0" applyAlignment="0" applyProtection="0"/>
    <xf numFmtId="0" fontId="15" fillId="0" borderId="4" applyNumberFormat="0" applyFill="0" applyAlignment="0" applyProtection="0"/>
    <xf numFmtId="0" fontId="61" fillId="0" borderId="22" applyNumberFormat="0" applyFill="0" applyAlignment="0" applyProtection="0"/>
    <xf numFmtId="0" fontId="16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7" fillId="0" borderId="25" applyNumberFormat="0" applyFill="0" applyAlignment="0" applyProtection="0"/>
    <xf numFmtId="0" fontId="63" fillId="79" borderId="26" applyNumberFormat="0" applyAlignment="0" applyProtection="0"/>
    <xf numFmtId="0" fontId="18" fillId="80" borderId="2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81" borderId="0" applyNumberFormat="0" applyBorder="0" applyAlignment="0" applyProtection="0"/>
    <xf numFmtId="0" fontId="20" fillId="6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83" borderId="0" applyNumberFormat="0" applyBorder="0" applyAlignment="0" applyProtection="0"/>
    <xf numFmtId="0" fontId="21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84" borderId="27" applyNumberFormat="0" applyFont="0" applyAlignment="0" applyProtection="0"/>
    <xf numFmtId="0" fontId="8" fillId="4" borderId="7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28" applyNumberFormat="0" applyFill="0" applyAlignment="0" applyProtection="0"/>
    <xf numFmtId="0" fontId="23" fillId="0" borderId="29" applyNumberFormat="0" applyFill="0" applyAlignment="0" applyProtection="0"/>
    <xf numFmtId="0" fontId="50" fillId="0" borderId="0">
      <alignment/>
      <protection/>
    </xf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0" fillId="85" borderId="0" applyNumberFormat="0" applyBorder="0" applyAlignment="0" applyProtection="0"/>
    <xf numFmtId="0" fontId="25" fillId="9" borderId="0" applyNumberFormat="0" applyBorder="0" applyAlignment="0" applyProtection="0"/>
  </cellStyleXfs>
  <cellXfs count="85">
    <xf numFmtId="0" fontId="0" fillId="0" borderId="0" xfId="0" applyAlignment="1">
      <alignment/>
    </xf>
    <xf numFmtId="0" fontId="51" fillId="0" borderId="0" xfId="323" applyFont="1" applyBorder="1" applyAlignment="1">
      <alignment horizontal="right" vertical="top" wrapText="1"/>
      <protection/>
    </xf>
    <xf numFmtId="49" fontId="52" fillId="0" borderId="13" xfId="323" applyNumberFormat="1" applyFont="1" applyFill="1" applyBorder="1" applyAlignment="1">
      <alignment horizontal="center" vertical="top" wrapText="1"/>
      <protection/>
    </xf>
    <xf numFmtId="0" fontId="52" fillId="0" borderId="13" xfId="323" applyFont="1" applyBorder="1" applyAlignment="1">
      <alignment horizontal="justify" vertical="top" wrapText="1"/>
      <protection/>
    </xf>
    <xf numFmtId="0" fontId="51" fillId="0" borderId="13" xfId="323" applyFont="1" applyBorder="1" applyAlignment="1">
      <alignment horizontal="justify" vertical="top" wrapText="1"/>
      <protection/>
    </xf>
    <xf numFmtId="0" fontId="52" fillId="0" borderId="13" xfId="323" applyFont="1" applyFill="1" applyBorder="1" applyAlignment="1">
      <alignment horizontal="justify" vertical="top" wrapText="1"/>
      <protection/>
    </xf>
    <xf numFmtId="0" fontId="36" fillId="0" borderId="0" xfId="323" applyFont="1" applyAlignment="1">
      <alignment horizontal="center" vertical="center"/>
      <protection/>
    </xf>
    <xf numFmtId="0" fontId="36" fillId="0" borderId="0" xfId="323" applyFont="1" applyAlignment="1">
      <alignment vertical="center"/>
      <protection/>
    </xf>
    <xf numFmtId="49" fontId="7" fillId="0" borderId="0" xfId="323" applyNumberFormat="1" applyFont="1" applyFill="1">
      <alignment/>
      <protection/>
    </xf>
    <xf numFmtId="0" fontId="0" fillId="0" borderId="0" xfId="323" applyFont="1">
      <alignment/>
      <protection/>
    </xf>
    <xf numFmtId="0" fontId="0" fillId="0" borderId="0" xfId="323" applyFont="1" applyAlignment="1">
      <alignment horizontal="center" vertical="center"/>
      <protection/>
    </xf>
    <xf numFmtId="0" fontId="0" fillId="0" borderId="0" xfId="323" applyFont="1" applyAlignment="1">
      <alignment vertical="center"/>
      <protection/>
    </xf>
    <xf numFmtId="0" fontId="51" fillId="0" borderId="13" xfId="323" applyFont="1" applyBorder="1" applyAlignment="1">
      <alignment horizontal="center" vertical="center"/>
      <protection/>
    </xf>
    <xf numFmtId="0" fontId="7" fillId="0" borderId="0" xfId="323" applyFont="1">
      <alignment/>
      <protection/>
    </xf>
    <xf numFmtId="49" fontId="6" fillId="0" borderId="30" xfId="323" applyNumberFormat="1" applyFont="1" applyBorder="1" applyAlignment="1">
      <alignment horizontal="left" vertical="center" wrapText="1"/>
      <protection/>
    </xf>
    <xf numFmtId="0" fontId="5" fillId="0" borderId="0" xfId="323" applyFont="1">
      <alignment/>
      <protection/>
    </xf>
    <xf numFmtId="0" fontId="52" fillId="0" borderId="13" xfId="323" applyFont="1" applyBorder="1" applyAlignment="1">
      <alignment vertical="center" wrapText="1" shrinkToFit="1"/>
      <protection/>
    </xf>
    <xf numFmtId="0" fontId="52" fillId="0" borderId="31" xfId="323" applyFont="1" applyBorder="1" applyAlignment="1">
      <alignment horizontal="justify" vertical="top" wrapText="1"/>
      <protection/>
    </xf>
    <xf numFmtId="0" fontId="0" fillId="0" borderId="0" xfId="323" applyFont="1" applyAlignment="1">
      <alignment horizontal="center"/>
      <protection/>
    </xf>
    <xf numFmtId="0" fontId="51" fillId="0" borderId="31" xfId="323" applyFont="1" applyBorder="1" applyAlignment="1">
      <alignment horizontal="justify" vertical="top" wrapText="1"/>
      <protection/>
    </xf>
    <xf numFmtId="49" fontId="6" fillId="0" borderId="13" xfId="323" applyNumberFormat="1" applyFont="1" applyBorder="1" applyAlignment="1">
      <alignment horizontal="left" vertical="center" wrapText="1"/>
      <protection/>
    </xf>
    <xf numFmtId="49" fontId="52" fillId="0" borderId="13" xfId="323" applyNumberFormat="1" applyFont="1" applyBorder="1" applyAlignment="1">
      <alignment horizontal="center" vertical="justify" wrapText="1"/>
      <protection/>
    </xf>
    <xf numFmtId="0" fontId="52" fillId="0" borderId="13" xfId="323" applyFont="1" applyBorder="1" applyAlignment="1">
      <alignment horizontal="center" vertical="justify"/>
      <protection/>
    </xf>
    <xf numFmtId="49" fontId="51" fillId="0" borderId="13" xfId="323" applyNumberFormat="1" applyFont="1" applyBorder="1" applyAlignment="1">
      <alignment horizontal="center" vertical="justify" wrapText="1"/>
      <protection/>
    </xf>
    <xf numFmtId="0" fontId="51" fillId="0" borderId="13" xfId="323" applyFont="1" applyBorder="1" applyAlignment="1">
      <alignment horizontal="center" vertical="justify"/>
      <protection/>
    </xf>
    <xf numFmtId="0" fontId="51" fillId="0" borderId="13" xfId="323" applyFont="1" applyBorder="1" applyAlignment="1">
      <alignment horizontal="center" vertical="justify" wrapText="1"/>
      <protection/>
    </xf>
    <xf numFmtId="0" fontId="52" fillId="0" borderId="13" xfId="323" applyFont="1" applyBorder="1" applyAlignment="1">
      <alignment horizontal="center" vertical="justify" wrapText="1"/>
      <protection/>
    </xf>
    <xf numFmtId="49" fontId="51" fillId="0" borderId="13" xfId="323" applyNumberFormat="1" applyFont="1" applyFill="1" applyBorder="1" applyAlignment="1">
      <alignment horizontal="center" vertical="justify" wrapText="1"/>
      <protection/>
    </xf>
    <xf numFmtId="49" fontId="52" fillId="0" borderId="13" xfId="323" applyNumberFormat="1" applyFont="1" applyFill="1" applyBorder="1" applyAlignment="1">
      <alignment horizontal="center" vertical="justify" wrapText="1"/>
      <protection/>
    </xf>
    <xf numFmtId="49" fontId="6" fillId="0" borderId="32" xfId="323" applyNumberFormat="1" applyFont="1" applyBorder="1" applyAlignment="1">
      <alignment horizontal="center" vertical="justify" wrapText="1"/>
      <protection/>
    </xf>
    <xf numFmtId="49" fontId="5" fillId="0" borderId="13" xfId="323" applyNumberFormat="1" applyFont="1" applyFill="1" applyBorder="1" applyAlignment="1">
      <alignment horizontal="center" vertical="justify" wrapText="1"/>
      <protection/>
    </xf>
    <xf numFmtId="168" fontId="51" fillId="0" borderId="0" xfId="323" applyNumberFormat="1" applyFont="1" applyBorder="1" applyAlignment="1">
      <alignment horizontal="right" vertical="top" wrapText="1"/>
      <protection/>
    </xf>
    <xf numFmtId="0" fontId="52" fillId="0" borderId="13" xfId="323" applyFont="1" applyFill="1" applyBorder="1" applyAlignment="1">
      <alignment horizontal="center" vertical="justify" wrapText="1"/>
      <protection/>
    </xf>
    <xf numFmtId="0" fontId="52" fillId="0" borderId="31" xfId="323" applyFont="1" applyFill="1" applyBorder="1" applyAlignment="1">
      <alignment horizontal="justify" vertical="top" wrapText="1"/>
      <protection/>
    </xf>
    <xf numFmtId="49" fontId="52" fillId="5" borderId="13" xfId="0" applyNumberFormat="1" applyFont="1" applyFill="1" applyBorder="1" applyAlignment="1">
      <alignment horizontal="center" vertical="top" wrapText="1"/>
    </xf>
    <xf numFmtId="0" fontId="52" fillId="5" borderId="13" xfId="0" applyFont="1" applyFill="1" applyBorder="1" applyAlignment="1">
      <alignment horizontal="center" vertical="top" wrapText="1"/>
    </xf>
    <xf numFmtId="0" fontId="52" fillId="5" borderId="13" xfId="0" applyFont="1" applyFill="1" applyBorder="1" applyAlignment="1">
      <alignment horizontal="justify" vertical="top" wrapText="1"/>
    </xf>
    <xf numFmtId="0" fontId="51" fillId="5" borderId="13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justify" vertical="top" wrapText="1"/>
    </xf>
    <xf numFmtId="49" fontId="51" fillId="5" borderId="13" xfId="0" applyNumberFormat="1" applyFont="1" applyFill="1" applyBorder="1" applyAlignment="1">
      <alignment horizontal="center" vertical="top" wrapText="1"/>
    </xf>
    <xf numFmtId="0" fontId="51" fillId="5" borderId="13" xfId="0" applyFont="1" applyFill="1" applyBorder="1" applyAlignment="1">
      <alignment horizontal="justify" vertical="top" wrapText="1"/>
    </xf>
    <xf numFmtId="0" fontId="51" fillId="0" borderId="13" xfId="0" applyFont="1" applyFill="1" applyBorder="1" applyAlignment="1">
      <alignment horizontal="justify" vertical="top" wrapText="1"/>
    </xf>
    <xf numFmtId="0" fontId="52" fillId="5" borderId="13" xfId="0" applyFont="1" applyFill="1" applyBorder="1" applyAlignment="1">
      <alignment vertical="top" wrapText="1"/>
    </xf>
    <xf numFmtId="49" fontId="51" fillId="5" borderId="13" xfId="0" applyNumberFormat="1" applyFont="1" applyFill="1" applyBorder="1" applyAlignment="1">
      <alignment horizontal="center" vertical="top"/>
    </xf>
    <xf numFmtId="49" fontId="52" fillId="5" borderId="13" xfId="0" applyNumberFormat="1" applyFont="1" applyFill="1" applyBorder="1" applyAlignment="1">
      <alignment horizontal="center" vertical="top"/>
    </xf>
    <xf numFmtId="0" fontId="52" fillId="5" borderId="13" xfId="0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center" vertical="top" wrapText="1"/>
    </xf>
    <xf numFmtId="49" fontId="52" fillId="5" borderId="13" xfId="0" applyNumberFormat="1" applyFont="1" applyFill="1" applyBorder="1" applyAlignment="1">
      <alignment horizontal="center" vertical="center" wrapText="1"/>
    </xf>
    <xf numFmtId="49" fontId="51" fillId="5" borderId="13" xfId="0" applyNumberFormat="1" applyFont="1" applyFill="1" applyBorder="1" applyAlignment="1">
      <alignment horizontal="center" vertical="center" wrapText="1"/>
    </xf>
    <xf numFmtId="0" fontId="7" fillId="5" borderId="13" xfId="0" applyNumberFormat="1" applyFont="1" applyFill="1" applyBorder="1" applyAlignment="1">
      <alignment horizontal="justify" vertical="top" wrapText="1"/>
    </xf>
    <xf numFmtId="0" fontId="7" fillId="0" borderId="13" xfId="0" applyNumberFormat="1" applyFont="1" applyFill="1" applyBorder="1" applyAlignment="1">
      <alignment horizontal="justify" vertical="top" wrapText="1" shrinkToFit="1"/>
    </xf>
    <xf numFmtId="0" fontId="51" fillId="0" borderId="13" xfId="323" applyFont="1" applyBorder="1" applyAlignment="1">
      <alignment horizontal="justify" vertical="top" wrapText="1" shrinkToFit="1"/>
      <protection/>
    </xf>
    <xf numFmtId="0" fontId="51" fillId="5" borderId="31" xfId="0" applyFont="1" applyFill="1" applyBorder="1" applyAlignment="1">
      <alignment horizontal="justify" vertical="top" wrapText="1"/>
    </xf>
    <xf numFmtId="0" fontId="0" fillId="0" borderId="0" xfId="323" applyFont="1">
      <alignment/>
      <protection/>
    </xf>
    <xf numFmtId="49" fontId="6" fillId="0" borderId="31" xfId="323" applyNumberFormat="1" applyFont="1" applyBorder="1" applyAlignment="1">
      <alignment horizontal="left" vertical="center" wrapText="1"/>
      <protection/>
    </xf>
    <xf numFmtId="0" fontId="52" fillId="5" borderId="31" xfId="0" applyFont="1" applyFill="1" applyBorder="1" applyAlignment="1">
      <alignment horizontal="justify" vertical="top" wrapText="1"/>
    </xf>
    <xf numFmtId="0" fontId="51" fillId="5" borderId="13" xfId="324" applyFont="1" applyFill="1" applyBorder="1" applyAlignment="1">
      <alignment horizontal="justify" vertical="top" wrapText="1"/>
      <protection/>
    </xf>
    <xf numFmtId="176" fontId="52" fillId="0" borderId="13" xfId="323" applyNumberFormat="1" applyFont="1" applyBorder="1" applyAlignment="1">
      <alignment vertical="center"/>
      <protection/>
    </xf>
    <xf numFmtId="4" fontId="52" fillId="0" borderId="13" xfId="323" applyNumberFormat="1" applyFont="1" applyBorder="1" applyAlignment="1">
      <alignment vertical="center"/>
      <protection/>
    </xf>
    <xf numFmtId="4" fontId="51" fillId="0" borderId="13" xfId="323" applyNumberFormat="1" applyFont="1" applyBorder="1" applyAlignment="1">
      <alignment vertical="center"/>
      <protection/>
    </xf>
    <xf numFmtId="4" fontId="51" fillId="0" borderId="13" xfId="323" applyNumberFormat="1" applyFont="1" applyBorder="1" applyAlignment="1">
      <alignment horizontal="right" vertical="top" wrapText="1"/>
      <protection/>
    </xf>
    <xf numFmtId="4" fontId="51" fillId="5" borderId="13" xfId="0" applyNumberFormat="1" applyFont="1" applyFill="1" applyBorder="1" applyAlignment="1">
      <alignment vertical="top" wrapText="1"/>
    </xf>
    <xf numFmtId="4" fontId="51" fillId="0" borderId="13" xfId="323" applyNumberFormat="1" applyFont="1" applyFill="1" applyBorder="1" applyAlignment="1">
      <alignment horizontal="right" vertical="top" wrapText="1"/>
      <protection/>
    </xf>
    <xf numFmtId="4" fontId="52" fillId="0" borderId="13" xfId="323" applyNumberFormat="1" applyFont="1" applyBorder="1" applyAlignment="1">
      <alignment horizontal="right" vertical="top" wrapText="1"/>
      <protection/>
    </xf>
    <xf numFmtId="4" fontId="52" fillId="5" borderId="13" xfId="0" applyNumberFormat="1" applyFont="1" applyFill="1" applyBorder="1" applyAlignment="1">
      <alignment vertical="top" wrapText="1"/>
    </xf>
    <xf numFmtId="4" fontId="52" fillId="0" borderId="13" xfId="323" applyNumberFormat="1" applyFont="1" applyFill="1" applyBorder="1" applyAlignment="1">
      <alignment horizontal="right" vertical="top" wrapText="1"/>
      <protection/>
    </xf>
    <xf numFmtId="4" fontId="52" fillId="5" borderId="13" xfId="0" applyNumberFormat="1" applyFont="1" applyFill="1" applyBorder="1" applyAlignment="1">
      <alignment horizontal="right" vertical="justify"/>
    </xf>
    <xf numFmtId="4" fontId="51" fillId="5" borderId="13" xfId="0" applyNumberFormat="1" applyFont="1" applyFill="1" applyBorder="1" applyAlignment="1">
      <alignment horizontal="right" vertical="justify"/>
    </xf>
    <xf numFmtId="4" fontId="51" fillId="5" borderId="13" xfId="0" applyNumberFormat="1" applyFont="1" applyFill="1" applyBorder="1" applyAlignment="1">
      <alignment vertical="justify"/>
    </xf>
    <xf numFmtId="4" fontId="7" fillId="5" borderId="13" xfId="0" applyNumberFormat="1" applyFont="1" applyFill="1" applyBorder="1" applyAlignment="1">
      <alignment vertical="top" wrapText="1"/>
    </xf>
    <xf numFmtId="4" fontId="52" fillId="0" borderId="13" xfId="323" applyNumberFormat="1" applyFont="1" applyBorder="1" applyAlignment="1">
      <alignment vertical="top" wrapText="1"/>
      <protection/>
    </xf>
    <xf numFmtId="4" fontId="52" fillId="0" borderId="13" xfId="323" applyNumberFormat="1" applyFont="1" applyFill="1" applyBorder="1" applyAlignment="1">
      <alignment vertical="center"/>
      <protection/>
    </xf>
    <xf numFmtId="4" fontId="51" fillId="5" borderId="13" xfId="0" applyNumberFormat="1" applyFont="1" applyFill="1" applyBorder="1" applyAlignment="1">
      <alignment vertical="justify" wrapText="1"/>
    </xf>
    <xf numFmtId="49" fontId="51" fillId="0" borderId="13" xfId="323" applyNumberFormat="1" applyFont="1" applyBorder="1" applyAlignment="1">
      <alignment horizontal="center" vertical="top" wrapText="1"/>
      <protection/>
    </xf>
    <xf numFmtId="49" fontId="52" fillId="0" borderId="13" xfId="323" applyNumberFormat="1" applyFont="1" applyBorder="1" applyAlignment="1">
      <alignment horizontal="center" vertical="top" wrapText="1"/>
      <protection/>
    </xf>
    <xf numFmtId="49" fontId="51" fillId="0" borderId="13" xfId="323" applyNumberFormat="1" applyFont="1" applyFill="1" applyBorder="1" applyAlignment="1">
      <alignment horizontal="center" vertical="top" wrapText="1"/>
      <protection/>
    </xf>
    <xf numFmtId="171" fontId="53" fillId="0" borderId="0" xfId="323" applyNumberFormat="1" applyFont="1" applyAlignment="1">
      <alignment horizontal="center" vertical="center" wrapText="1"/>
      <protection/>
    </xf>
    <xf numFmtId="49" fontId="51" fillId="0" borderId="33" xfId="323" applyNumberFormat="1" applyFont="1" applyBorder="1" applyAlignment="1">
      <alignment horizontal="center" vertical="center" wrapText="1"/>
      <protection/>
    </xf>
    <xf numFmtId="49" fontId="51" fillId="0" borderId="34" xfId="323" applyNumberFormat="1" applyFont="1" applyBorder="1" applyAlignment="1">
      <alignment horizontal="center" vertical="center" wrapText="1"/>
      <protection/>
    </xf>
    <xf numFmtId="49" fontId="51" fillId="0" borderId="35" xfId="323" applyNumberFormat="1" applyFont="1" applyBorder="1" applyAlignment="1">
      <alignment horizontal="center" vertical="center" wrapText="1"/>
      <protection/>
    </xf>
    <xf numFmtId="49" fontId="51" fillId="0" borderId="36" xfId="323" applyNumberFormat="1" applyFont="1" applyBorder="1" applyAlignment="1">
      <alignment horizontal="center" vertical="center" wrapText="1"/>
      <protection/>
    </xf>
    <xf numFmtId="0" fontId="51" fillId="0" borderId="33" xfId="323" applyFont="1" applyBorder="1" applyAlignment="1">
      <alignment horizontal="center" vertical="center"/>
      <protection/>
    </xf>
    <xf numFmtId="0" fontId="51" fillId="0" borderId="34" xfId="323" applyFont="1" applyBorder="1" applyAlignment="1">
      <alignment horizontal="center" vertical="center"/>
      <protection/>
    </xf>
    <xf numFmtId="0" fontId="51" fillId="0" borderId="33" xfId="323" applyFont="1" applyBorder="1" applyAlignment="1">
      <alignment horizontal="center" vertical="center" wrapText="1"/>
      <protection/>
    </xf>
    <xf numFmtId="0" fontId="51" fillId="0" borderId="34" xfId="323" applyFont="1" applyBorder="1" applyAlignment="1">
      <alignment horizontal="center" vertical="center" wrapText="1"/>
      <protection/>
    </xf>
  </cellXfs>
  <cellStyles count="3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10" xfId="311"/>
    <cellStyle name="Обычный 11" xfId="312"/>
    <cellStyle name="Обычный 2" xfId="313"/>
    <cellStyle name="Обычный 2 2" xfId="314"/>
    <cellStyle name="Обычный 3" xfId="315"/>
    <cellStyle name="Обычный 4" xfId="316"/>
    <cellStyle name="Обычный 5" xfId="317"/>
    <cellStyle name="Обычный 6" xfId="318"/>
    <cellStyle name="Обычный 6 2" xfId="319"/>
    <cellStyle name="Обычный 7" xfId="320"/>
    <cellStyle name="Обычный 8" xfId="321"/>
    <cellStyle name="Обычный 9" xfId="322"/>
    <cellStyle name="Обычный_Чердынский 2015-2017" xfId="323"/>
    <cellStyle name="Обычный_Чердынский 2016-2018" xfId="324"/>
    <cellStyle name="Followed Hyperlink" xfId="325"/>
    <cellStyle name="Плохой" xfId="326"/>
    <cellStyle name="Плохой 2" xfId="327"/>
    <cellStyle name="Пояснение" xfId="328"/>
    <cellStyle name="Пояснение 2" xfId="329"/>
    <cellStyle name="Примечание" xfId="330"/>
    <cellStyle name="Примечание 2" xfId="331"/>
    <cellStyle name="Percent" xfId="332"/>
    <cellStyle name="Процентный 2" xfId="333"/>
    <cellStyle name="Процентный 2 2" xfId="334"/>
    <cellStyle name="Процентный 3" xfId="335"/>
    <cellStyle name="Процентный 3 2" xfId="336"/>
    <cellStyle name="Процентный 3 3" xfId="337"/>
    <cellStyle name="Процентный 4" xfId="338"/>
    <cellStyle name="Процентный 5" xfId="339"/>
    <cellStyle name="Процентный 6" xfId="340"/>
    <cellStyle name="Связанная ячейка" xfId="341"/>
    <cellStyle name="Связанная ячейка 2" xfId="342"/>
    <cellStyle name="Стиль 1" xfId="343"/>
    <cellStyle name="Текст предупреждения" xfId="344"/>
    <cellStyle name="Текст предупреждения 2" xfId="345"/>
    <cellStyle name="Comma" xfId="346"/>
    <cellStyle name="Comma [0]" xfId="347"/>
    <cellStyle name="Финансовый 2" xfId="348"/>
    <cellStyle name="Финансовый 3" xfId="349"/>
    <cellStyle name="Финансовый 4" xfId="350"/>
    <cellStyle name="Хороший" xfId="351"/>
    <cellStyle name="Хороший 2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2"/>
  <sheetViews>
    <sheetView tabSelected="1" zoomScalePageLayoutView="0" workbookViewId="0" topLeftCell="A1">
      <selection activeCell="G1" sqref="G1"/>
    </sheetView>
  </sheetViews>
  <sheetFormatPr defaultColWidth="10.125" defaultRowHeight="12.75"/>
  <cols>
    <col min="1" max="1" width="4.125" style="9" customWidth="1"/>
    <col min="2" max="2" width="5.25390625" style="18" customWidth="1"/>
    <col min="3" max="3" width="6.375" style="18" customWidth="1"/>
    <col min="4" max="4" width="12.25390625" style="18" customWidth="1"/>
    <col min="5" max="5" width="5.375" style="18" customWidth="1"/>
    <col min="6" max="6" width="50.875" style="9" customWidth="1"/>
    <col min="7" max="7" width="16.875" style="9" customWidth="1"/>
    <col min="8" max="8" width="11.875" style="9" bestFit="1" customWidth="1"/>
    <col min="9" max="16384" width="10.125" style="9" customWidth="1"/>
  </cols>
  <sheetData>
    <row r="1" spans="2:7" ht="51.75" customHeight="1">
      <c r="B1" s="6"/>
      <c r="C1" s="6"/>
      <c r="D1" s="6"/>
      <c r="E1" s="6"/>
      <c r="F1" s="7"/>
      <c r="G1" s="31" t="s">
        <v>190</v>
      </c>
    </row>
    <row r="2" spans="2:7" ht="12.75">
      <c r="B2" s="6"/>
      <c r="C2" s="6"/>
      <c r="D2" s="6"/>
      <c r="E2" s="6"/>
      <c r="F2" s="7"/>
      <c r="G2" s="8"/>
    </row>
    <row r="3" spans="2:7" ht="18.75" customHeight="1">
      <c r="B3" s="76" t="s">
        <v>175</v>
      </c>
      <c r="C3" s="76"/>
      <c r="D3" s="76"/>
      <c r="E3" s="76"/>
      <c r="F3" s="76"/>
      <c r="G3" s="76"/>
    </row>
    <row r="4" spans="2:7" ht="12.75">
      <c r="B4" s="10"/>
      <c r="C4" s="10"/>
      <c r="D4" s="10"/>
      <c r="E4" s="10"/>
      <c r="F4" s="11"/>
      <c r="G4" s="1" t="s">
        <v>182</v>
      </c>
    </row>
    <row r="5" spans="2:7" ht="31.5" customHeight="1">
      <c r="B5" s="77" t="s">
        <v>7</v>
      </c>
      <c r="C5" s="77" t="s">
        <v>14</v>
      </c>
      <c r="D5" s="79" t="s">
        <v>15</v>
      </c>
      <c r="E5" s="81" t="s">
        <v>16</v>
      </c>
      <c r="F5" s="81" t="s">
        <v>17</v>
      </c>
      <c r="G5" s="83" t="s">
        <v>2</v>
      </c>
    </row>
    <row r="6" spans="2:7" ht="30" customHeight="1">
      <c r="B6" s="78"/>
      <c r="C6" s="78"/>
      <c r="D6" s="80"/>
      <c r="E6" s="82"/>
      <c r="F6" s="82"/>
      <c r="G6" s="84"/>
    </row>
    <row r="7" spans="2:7" s="13" customFormat="1" ht="11.25" customHeight="1"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</row>
    <row r="8" spans="2:7" s="15" customFormat="1" ht="33.75" customHeight="1">
      <c r="B8" s="74"/>
      <c r="C8" s="21" t="s">
        <v>41</v>
      </c>
      <c r="D8" s="21" t="s">
        <v>8</v>
      </c>
      <c r="E8" s="22"/>
      <c r="F8" s="14" t="s">
        <v>35</v>
      </c>
      <c r="G8" s="57"/>
    </row>
    <row r="9" spans="2:7" ht="12.75">
      <c r="B9" s="74"/>
      <c r="C9" s="21" t="s">
        <v>18</v>
      </c>
      <c r="D9" s="23" t="s">
        <v>8</v>
      </c>
      <c r="E9" s="24"/>
      <c r="F9" s="16" t="s">
        <v>9</v>
      </c>
      <c r="G9" s="58">
        <f>G12+G17+G38+G41</f>
        <v>3343604</v>
      </c>
    </row>
    <row r="10" spans="2:7" ht="12.75">
      <c r="B10" s="73"/>
      <c r="C10" s="23"/>
      <c r="D10" s="46" t="s">
        <v>100</v>
      </c>
      <c r="E10" s="24"/>
      <c r="F10" s="5" t="s">
        <v>3</v>
      </c>
      <c r="G10" s="58">
        <f>G11+G38</f>
        <v>3228104</v>
      </c>
    </row>
    <row r="11" spans="2:7" ht="25.5">
      <c r="B11" s="73"/>
      <c r="C11" s="23"/>
      <c r="D11" s="47" t="s">
        <v>101</v>
      </c>
      <c r="E11" s="24"/>
      <c r="F11" s="3" t="s">
        <v>4</v>
      </c>
      <c r="G11" s="58">
        <f>G12+G17</f>
        <v>3208104</v>
      </c>
    </row>
    <row r="12" spans="2:7" ht="27.75" customHeight="1">
      <c r="B12" s="74"/>
      <c r="C12" s="21" t="s">
        <v>19</v>
      </c>
      <c r="D12" s="23" t="s">
        <v>8</v>
      </c>
      <c r="E12" s="24"/>
      <c r="F12" s="51" t="s">
        <v>157</v>
      </c>
      <c r="G12" s="59">
        <f>G13+G15</f>
        <v>640460</v>
      </c>
    </row>
    <row r="13" spans="2:7" ht="15.75" customHeight="1">
      <c r="B13" s="73" t="s">
        <v>0</v>
      </c>
      <c r="C13" s="23" t="s">
        <v>19</v>
      </c>
      <c r="D13" s="39" t="s">
        <v>102</v>
      </c>
      <c r="E13" s="25"/>
      <c r="F13" s="4" t="s">
        <v>20</v>
      </c>
      <c r="G13" s="59">
        <f>G14</f>
        <v>140083.1</v>
      </c>
    </row>
    <row r="14" spans="2:7" ht="54" customHeight="1">
      <c r="B14" s="73"/>
      <c r="C14" s="23"/>
      <c r="D14" s="23"/>
      <c r="E14" s="25">
        <v>100</v>
      </c>
      <c r="F14" s="50" t="s">
        <v>122</v>
      </c>
      <c r="G14" s="59">
        <v>140083.1</v>
      </c>
    </row>
    <row r="15" spans="2:7" ht="17.25" customHeight="1">
      <c r="B15" s="73" t="s">
        <v>187</v>
      </c>
      <c r="C15" s="23" t="s">
        <v>19</v>
      </c>
      <c r="D15" s="39" t="s">
        <v>102</v>
      </c>
      <c r="E15" s="25"/>
      <c r="F15" s="4" t="s">
        <v>20</v>
      </c>
      <c r="G15" s="59">
        <f>G16</f>
        <v>500376.9</v>
      </c>
    </row>
    <row r="16" spans="2:7" ht="54" customHeight="1">
      <c r="B16" s="73"/>
      <c r="C16" s="23"/>
      <c r="D16" s="23"/>
      <c r="E16" s="25">
        <v>100</v>
      </c>
      <c r="F16" s="50" t="s">
        <v>122</v>
      </c>
      <c r="G16" s="59">
        <v>500376.9</v>
      </c>
    </row>
    <row r="17" spans="2:7" ht="19.5" customHeight="1">
      <c r="B17" s="74"/>
      <c r="C17" s="23"/>
      <c r="D17" s="28"/>
      <c r="E17" s="26"/>
      <c r="F17" s="5" t="s">
        <v>39</v>
      </c>
      <c r="G17" s="58">
        <f>G18</f>
        <v>2567644</v>
      </c>
    </row>
    <row r="18" spans="2:7" ht="42" customHeight="1">
      <c r="B18" s="74"/>
      <c r="C18" s="74" t="s">
        <v>25</v>
      </c>
      <c r="D18" s="28"/>
      <c r="E18" s="26"/>
      <c r="F18" s="5" t="s">
        <v>158</v>
      </c>
      <c r="G18" s="58">
        <f>G19+G25+G35</f>
        <v>2567644</v>
      </c>
    </row>
    <row r="19" spans="2:7" ht="27.75" customHeight="1">
      <c r="B19" s="73" t="s">
        <v>0</v>
      </c>
      <c r="C19" s="73" t="s">
        <v>25</v>
      </c>
      <c r="D19" s="48" t="s">
        <v>104</v>
      </c>
      <c r="E19" s="25"/>
      <c r="F19" s="40" t="s">
        <v>105</v>
      </c>
      <c r="G19" s="60">
        <f>G20+G21+G22+G23</f>
        <v>635661.3899999999</v>
      </c>
    </row>
    <row r="20" spans="2:7" ht="54" customHeight="1">
      <c r="B20" s="73"/>
      <c r="C20" s="73"/>
      <c r="D20" s="27"/>
      <c r="E20" s="25">
        <v>100</v>
      </c>
      <c r="F20" s="50" t="s">
        <v>122</v>
      </c>
      <c r="G20" s="60">
        <v>547697.85</v>
      </c>
    </row>
    <row r="21" spans="2:7" ht="25.5">
      <c r="B21" s="73"/>
      <c r="C21" s="73"/>
      <c r="D21" s="27"/>
      <c r="E21" s="25">
        <v>200</v>
      </c>
      <c r="F21" s="40" t="s">
        <v>98</v>
      </c>
      <c r="G21" s="60">
        <v>76928.34</v>
      </c>
    </row>
    <row r="22" spans="2:7" ht="12.75">
      <c r="B22" s="73"/>
      <c r="C22" s="73"/>
      <c r="D22" s="27"/>
      <c r="E22" s="25">
        <v>800</v>
      </c>
      <c r="F22" s="19" t="s">
        <v>26</v>
      </c>
      <c r="G22" s="60">
        <v>9659.2</v>
      </c>
    </row>
    <row r="23" spans="2:7" ht="38.25">
      <c r="B23" s="73"/>
      <c r="C23" s="73"/>
      <c r="D23" s="39" t="s">
        <v>123</v>
      </c>
      <c r="E23" s="37"/>
      <c r="F23" s="40" t="s">
        <v>121</v>
      </c>
      <c r="G23" s="61">
        <f>G24</f>
        <v>1376</v>
      </c>
    </row>
    <row r="24" spans="2:7" ht="12.75">
      <c r="B24" s="73"/>
      <c r="C24" s="73"/>
      <c r="D24" s="39"/>
      <c r="E24" s="37">
        <v>500</v>
      </c>
      <c r="F24" s="40" t="s">
        <v>124</v>
      </c>
      <c r="G24" s="61">
        <v>1376</v>
      </c>
    </row>
    <row r="25" spans="2:7" ht="25.5">
      <c r="B25" s="73" t="s">
        <v>187</v>
      </c>
      <c r="C25" s="73" t="s">
        <v>25</v>
      </c>
      <c r="D25" s="48" t="s">
        <v>104</v>
      </c>
      <c r="E25" s="25"/>
      <c r="F25" s="40" t="s">
        <v>105</v>
      </c>
      <c r="G25" s="60">
        <f>G26+G27+G28+G29+G33</f>
        <v>1927854.6099999999</v>
      </c>
    </row>
    <row r="26" spans="2:7" ht="51.75" customHeight="1">
      <c r="B26" s="73"/>
      <c r="C26" s="73"/>
      <c r="D26" s="27"/>
      <c r="E26" s="25">
        <v>100</v>
      </c>
      <c r="F26" s="50" t="s">
        <v>122</v>
      </c>
      <c r="G26" s="60">
        <v>1468722.15</v>
      </c>
    </row>
    <row r="27" spans="2:7" ht="25.5">
      <c r="B27" s="73"/>
      <c r="C27" s="73"/>
      <c r="D27" s="27"/>
      <c r="E27" s="25">
        <v>200</v>
      </c>
      <c r="F27" s="40" t="s">
        <v>98</v>
      </c>
      <c r="G27" s="60">
        <v>256981.66</v>
      </c>
    </row>
    <row r="28" spans="2:7" ht="12.75">
      <c r="B28" s="73"/>
      <c r="C28" s="73"/>
      <c r="D28" s="27"/>
      <c r="E28" s="25">
        <v>800</v>
      </c>
      <c r="F28" s="19" t="s">
        <v>26</v>
      </c>
      <c r="G28" s="60">
        <v>50950.8</v>
      </c>
    </row>
    <row r="29" spans="2:7" ht="51">
      <c r="B29" s="73"/>
      <c r="C29" s="73"/>
      <c r="D29" s="39" t="s">
        <v>180</v>
      </c>
      <c r="E29" s="25"/>
      <c r="F29" s="19" t="s">
        <v>181</v>
      </c>
      <c r="G29" s="60">
        <f>G30</f>
        <v>150000</v>
      </c>
    </row>
    <row r="30" spans="2:7" ht="12.75">
      <c r="B30" s="73"/>
      <c r="C30" s="73"/>
      <c r="D30" s="27"/>
      <c r="E30" s="25">
        <v>500</v>
      </c>
      <c r="F30" s="40" t="s">
        <v>124</v>
      </c>
      <c r="G30" s="60">
        <v>150000</v>
      </c>
    </row>
    <row r="31" spans="2:7" ht="25.5" customHeight="1" hidden="1">
      <c r="B31" s="73"/>
      <c r="C31" s="73"/>
      <c r="D31" s="39" t="s">
        <v>125</v>
      </c>
      <c r="E31" s="37"/>
      <c r="F31" s="52" t="s">
        <v>126</v>
      </c>
      <c r="G31" s="61">
        <f>G32</f>
        <v>0</v>
      </c>
    </row>
    <row r="32" spans="2:7" ht="34.5" customHeight="1" hidden="1">
      <c r="B32" s="73"/>
      <c r="C32" s="73"/>
      <c r="D32" s="39"/>
      <c r="E32" s="37">
        <v>500</v>
      </c>
      <c r="F32" s="40" t="s">
        <v>124</v>
      </c>
      <c r="G32" s="61"/>
    </row>
    <row r="33" spans="2:7" ht="18.75" customHeight="1">
      <c r="B33" s="73"/>
      <c r="C33" s="73"/>
      <c r="D33" s="39" t="s">
        <v>155</v>
      </c>
      <c r="E33" s="25"/>
      <c r="F33" s="19" t="s">
        <v>40</v>
      </c>
      <c r="G33" s="62">
        <f>G34</f>
        <v>1200</v>
      </c>
    </row>
    <row r="34" spans="2:7" ht="27.75" customHeight="1">
      <c r="B34" s="73"/>
      <c r="C34" s="73"/>
      <c r="D34" s="27"/>
      <c r="E34" s="25">
        <v>200</v>
      </c>
      <c r="F34" s="40" t="s">
        <v>98</v>
      </c>
      <c r="G34" s="60">
        <v>1200</v>
      </c>
    </row>
    <row r="35" spans="2:7" ht="27.75" customHeight="1">
      <c r="B35" s="73" t="s">
        <v>188</v>
      </c>
      <c r="C35" s="73" t="s">
        <v>25</v>
      </c>
      <c r="D35" s="48" t="s">
        <v>104</v>
      </c>
      <c r="E35" s="25"/>
      <c r="F35" s="40" t="s">
        <v>105</v>
      </c>
      <c r="G35" s="60">
        <f>G36</f>
        <v>4128</v>
      </c>
    </row>
    <row r="36" spans="2:7" ht="27.75" customHeight="1">
      <c r="B36" s="73"/>
      <c r="C36" s="23"/>
      <c r="D36" s="39" t="s">
        <v>123</v>
      </c>
      <c r="E36" s="37"/>
      <c r="F36" s="40" t="s">
        <v>121</v>
      </c>
      <c r="G36" s="61">
        <f>G37</f>
        <v>4128</v>
      </c>
    </row>
    <row r="37" spans="2:7" ht="27.75" customHeight="1">
      <c r="B37" s="73"/>
      <c r="C37" s="23"/>
      <c r="D37" s="39"/>
      <c r="E37" s="37">
        <v>500</v>
      </c>
      <c r="F37" s="40" t="s">
        <v>124</v>
      </c>
      <c r="G37" s="61">
        <v>4128</v>
      </c>
    </row>
    <row r="38" spans="2:7" ht="19.5" customHeight="1">
      <c r="B38" s="74" t="s">
        <v>188</v>
      </c>
      <c r="C38" s="28" t="s">
        <v>42</v>
      </c>
      <c r="D38" s="28"/>
      <c r="E38" s="32"/>
      <c r="F38" s="33" t="s">
        <v>47</v>
      </c>
      <c r="G38" s="63">
        <f>G39</f>
        <v>20000</v>
      </c>
    </row>
    <row r="39" spans="2:7" ht="18.75" customHeight="1">
      <c r="B39" s="73"/>
      <c r="C39" s="23"/>
      <c r="D39" s="39" t="s">
        <v>106</v>
      </c>
      <c r="E39" s="25"/>
      <c r="F39" s="19" t="s">
        <v>43</v>
      </c>
      <c r="G39" s="60">
        <f>G40</f>
        <v>20000</v>
      </c>
    </row>
    <row r="40" spans="2:7" ht="15" customHeight="1">
      <c r="B40" s="73"/>
      <c r="C40" s="23"/>
      <c r="D40" s="27"/>
      <c r="E40" s="25">
        <v>800</v>
      </c>
      <c r="F40" s="19" t="s">
        <v>26</v>
      </c>
      <c r="G40" s="60">
        <v>20000</v>
      </c>
    </row>
    <row r="41" spans="2:7" ht="18" customHeight="1">
      <c r="B41" s="74" t="s">
        <v>187</v>
      </c>
      <c r="C41" s="21" t="s">
        <v>27</v>
      </c>
      <c r="D41" s="28"/>
      <c r="E41" s="26"/>
      <c r="F41" s="20" t="s">
        <v>28</v>
      </c>
      <c r="G41" s="63">
        <f>G42+G53+G56+G51</f>
        <v>115500</v>
      </c>
    </row>
    <row r="42" spans="2:7" ht="27.75" customHeight="1">
      <c r="B42" s="73"/>
      <c r="C42" s="21"/>
      <c r="D42" s="34" t="s">
        <v>57</v>
      </c>
      <c r="E42" s="35"/>
      <c r="F42" s="36" t="s">
        <v>45</v>
      </c>
      <c r="G42" s="64">
        <f>G43+G47</f>
        <v>50000</v>
      </c>
    </row>
    <row r="43" spans="2:7" ht="28.5" customHeight="1">
      <c r="B43" s="73"/>
      <c r="C43" s="21"/>
      <c r="D43" s="34" t="s">
        <v>58</v>
      </c>
      <c r="E43" s="37"/>
      <c r="F43" s="38" t="s">
        <v>117</v>
      </c>
      <c r="G43" s="64">
        <f>G44</f>
        <v>30000</v>
      </c>
    </row>
    <row r="44" spans="2:7" ht="28.5" customHeight="1">
      <c r="B44" s="73"/>
      <c r="C44" s="21"/>
      <c r="D44" s="39" t="s">
        <v>59</v>
      </c>
      <c r="E44" s="37"/>
      <c r="F44" s="41" t="s">
        <v>60</v>
      </c>
      <c r="G44" s="61">
        <f>G45</f>
        <v>30000</v>
      </c>
    </row>
    <row r="45" spans="2:7" ht="28.5" customHeight="1">
      <c r="B45" s="73"/>
      <c r="C45" s="21"/>
      <c r="D45" s="39" t="s">
        <v>61</v>
      </c>
      <c r="E45" s="37"/>
      <c r="F45" s="41" t="s">
        <v>62</v>
      </c>
      <c r="G45" s="61">
        <f>G46</f>
        <v>30000</v>
      </c>
    </row>
    <row r="46" spans="2:7" ht="28.5" customHeight="1">
      <c r="B46" s="73"/>
      <c r="C46" s="21"/>
      <c r="D46" s="39"/>
      <c r="E46" s="37" t="s">
        <v>63</v>
      </c>
      <c r="F46" s="40" t="s">
        <v>98</v>
      </c>
      <c r="G46" s="61">
        <v>30000</v>
      </c>
    </row>
    <row r="47" spans="2:7" ht="30.75" customHeight="1">
      <c r="B47" s="74" t="s">
        <v>187</v>
      </c>
      <c r="C47" s="21" t="s">
        <v>27</v>
      </c>
      <c r="D47" s="34" t="s">
        <v>64</v>
      </c>
      <c r="E47" s="37"/>
      <c r="F47" s="38" t="s">
        <v>118</v>
      </c>
      <c r="G47" s="64">
        <f>G48</f>
        <v>20000</v>
      </c>
    </row>
    <row r="48" spans="2:7" ht="28.5" customHeight="1">
      <c r="B48" s="73"/>
      <c r="C48" s="23"/>
      <c r="D48" s="39" t="s">
        <v>65</v>
      </c>
      <c r="E48" s="37"/>
      <c r="F48" s="41" t="s">
        <v>66</v>
      </c>
      <c r="G48" s="61">
        <f>G49</f>
        <v>20000</v>
      </c>
    </row>
    <row r="49" spans="2:7" ht="18" customHeight="1">
      <c r="B49" s="73"/>
      <c r="C49" s="23"/>
      <c r="D49" s="39" t="s">
        <v>67</v>
      </c>
      <c r="E49" s="37"/>
      <c r="F49" s="40" t="s">
        <v>68</v>
      </c>
      <c r="G49" s="61">
        <f>G50</f>
        <v>20000</v>
      </c>
    </row>
    <row r="50" spans="2:7" ht="28.5" customHeight="1">
      <c r="B50" s="73"/>
      <c r="C50" s="23"/>
      <c r="D50" s="39"/>
      <c r="E50" s="37">
        <v>200</v>
      </c>
      <c r="F50" s="40" t="s">
        <v>98</v>
      </c>
      <c r="G50" s="61">
        <v>20000</v>
      </c>
    </row>
    <row r="51" spans="2:7" ht="20.25" customHeight="1">
      <c r="B51" s="74" t="s">
        <v>0</v>
      </c>
      <c r="C51" s="21" t="s">
        <v>27</v>
      </c>
      <c r="D51" s="34" t="s">
        <v>149</v>
      </c>
      <c r="E51" s="35"/>
      <c r="F51" s="36" t="s">
        <v>150</v>
      </c>
      <c r="G51" s="64">
        <f>G52</f>
        <v>24820</v>
      </c>
    </row>
    <row r="52" spans="2:7" ht="28.5" customHeight="1">
      <c r="B52" s="73"/>
      <c r="C52" s="23"/>
      <c r="D52" s="39"/>
      <c r="E52" s="37">
        <v>200</v>
      </c>
      <c r="F52" s="40" t="s">
        <v>98</v>
      </c>
      <c r="G52" s="61">
        <v>24820</v>
      </c>
    </row>
    <row r="53" spans="2:7" ht="21" customHeight="1">
      <c r="B53" s="74" t="s">
        <v>187</v>
      </c>
      <c r="C53" s="21" t="s">
        <v>27</v>
      </c>
      <c r="D53" s="34" t="s">
        <v>149</v>
      </c>
      <c r="E53" s="35"/>
      <c r="F53" s="36" t="s">
        <v>150</v>
      </c>
      <c r="G53" s="64">
        <f>G54+G55</f>
        <v>15680</v>
      </c>
    </row>
    <row r="54" spans="2:7" ht="51" customHeight="1">
      <c r="B54" s="73"/>
      <c r="C54" s="23"/>
      <c r="D54" s="39"/>
      <c r="E54" s="37">
        <v>100</v>
      </c>
      <c r="F54" s="50" t="s">
        <v>122</v>
      </c>
      <c r="G54" s="61">
        <v>6250</v>
      </c>
    </row>
    <row r="55" spans="2:7" ht="30" customHeight="1">
      <c r="B55" s="73"/>
      <c r="C55" s="23"/>
      <c r="D55" s="39"/>
      <c r="E55" s="37">
        <v>200</v>
      </c>
      <c r="F55" s="40" t="s">
        <v>98</v>
      </c>
      <c r="G55" s="61">
        <v>9430</v>
      </c>
    </row>
    <row r="56" spans="2:7" ht="28.5" customHeight="1">
      <c r="B56" s="73"/>
      <c r="C56" s="23"/>
      <c r="D56" s="34" t="s">
        <v>107</v>
      </c>
      <c r="E56" s="26"/>
      <c r="F56" s="3" t="s">
        <v>6</v>
      </c>
      <c r="G56" s="63">
        <f>G57+G59</f>
        <v>25000</v>
      </c>
    </row>
    <row r="57" spans="2:7" ht="28.5" customHeight="1">
      <c r="B57" s="73" t="s">
        <v>0</v>
      </c>
      <c r="C57" s="23" t="s">
        <v>27</v>
      </c>
      <c r="D57" s="39" t="s">
        <v>108</v>
      </c>
      <c r="E57" s="25"/>
      <c r="F57" s="19" t="s">
        <v>5</v>
      </c>
      <c r="G57" s="60">
        <f>G58</f>
        <v>15000</v>
      </c>
    </row>
    <row r="58" spans="2:7" ht="17.25" customHeight="1">
      <c r="B58" s="73"/>
      <c r="C58" s="23"/>
      <c r="D58" s="27"/>
      <c r="E58" s="37">
        <v>800</v>
      </c>
      <c r="F58" s="40" t="s">
        <v>26</v>
      </c>
      <c r="G58" s="60">
        <v>15000</v>
      </c>
    </row>
    <row r="59" spans="2:7" ht="27" customHeight="1">
      <c r="B59" s="73" t="s">
        <v>187</v>
      </c>
      <c r="C59" s="23" t="s">
        <v>27</v>
      </c>
      <c r="D59" s="39" t="s">
        <v>108</v>
      </c>
      <c r="E59" s="25"/>
      <c r="F59" s="19" t="s">
        <v>5</v>
      </c>
      <c r="G59" s="60">
        <f>G60</f>
        <v>10000</v>
      </c>
    </row>
    <row r="60" spans="2:7" ht="17.25" customHeight="1">
      <c r="B60" s="73"/>
      <c r="C60" s="23"/>
      <c r="D60" s="27"/>
      <c r="E60" s="37">
        <v>800</v>
      </c>
      <c r="F60" s="40" t="s">
        <v>26</v>
      </c>
      <c r="G60" s="60">
        <v>10000</v>
      </c>
    </row>
    <row r="61" spans="2:7" ht="23.25" customHeight="1">
      <c r="B61" s="73"/>
      <c r="C61" s="21" t="s">
        <v>143</v>
      </c>
      <c r="D61" s="28"/>
      <c r="E61" s="26"/>
      <c r="F61" s="17" t="s">
        <v>144</v>
      </c>
      <c r="G61" s="63">
        <f>G62+G65</f>
        <v>229500</v>
      </c>
    </row>
    <row r="62" spans="2:7" ht="23.25" customHeight="1">
      <c r="B62" s="73" t="s">
        <v>0</v>
      </c>
      <c r="C62" s="23" t="s">
        <v>145</v>
      </c>
      <c r="D62" s="27"/>
      <c r="E62" s="25"/>
      <c r="F62" s="19" t="s">
        <v>146</v>
      </c>
      <c r="G62" s="60">
        <f>G63</f>
        <v>46552.13</v>
      </c>
    </row>
    <row r="63" spans="2:7" ht="28.5" customHeight="1">
      <c r="B63" s="73"/>
      <c r="C63" s="23"/>
      <c r="D63" s="39" t="s">
        <v>147</v>
      </c>
      <c r="E63" s="37"/>
      <c r="F63" s="41" t="s">
        <v>148</v>
      </c>
      <c r="G63" s="61">
        <f>G64</f>
        <v>46552.13</v>
      </c>
    </row>
    <row r="64" spans="2:7" ht="53.25" customHeight="1">
      <c r="B64" s="73"/>
      <c r="C64" s="23"/>
      <c r="D64" s="39"/>
      <c r="E64" s="37">
        <v>100</v>
      </c>
      <c r="F64" s="50" t="s">
        <v>122</v>
      </c>
      <c r="G64" s="61">
        <v>46552.13</v>
      </c>
    </row>
    <row r="65" spans="2:7" ht="24" customHeight="1">
      <c r="B65" s="73" t="s">
        <v>187</v>
      </c>
      <c r="C65" s="23" t="s">
        <v>145</v>
      </c>
      <c r="D65" s="27"/>
      <c r="E65" s="25"/>
      <c r="F65" s="19" t="s">
        <v>146</v>
      </c>
      <c r="G65" s="60">
        <f>G66</f>
        <v>182947.87</v>
      </c>
    </row>
    <row r="66" spans="2:7" ht="27" customHeight="1">
      <c r="B66" s="73"/>
      <c r="C66" s="23"/>
      <c r="D66" s="39" t="s">
        <v>147</v>
      </c>
      <c r="E66" s="37"/>
      <c r="F66" s="41" t="s">
        <v>148</v>
      </c>
      <c r="G66" s="61">
        <f>G67+G68</f>
        <v>182947.87</v>
      </c>
    </row>
    <row r="67" spans="2:7" ht="27" customHeight="1">
      <c r="B67" s="73"/>
      <c r="C67" s="23"/>
      <c r="D67" s="39"/>
      <c r="E67" s="37">
        <v>100</v>
      </c>
      <c r="F67" s="50" t="s">
        <v>122</v>
      </c>
      <c r="G67" s="61">
        <v>164933.87</v>
      </c>
    </row>
    <row r="68" spans="2:7" ht="27" customHeight="1">
      <c r="B68" s="73"/>
      <c r="C68" s="23"/>
      <c r="D68" s="39"/>
      <c r="E68" s="37">
        <v>200</v>
      </c>
      <c r="F68" s="40" t="s">
        <v>98</v>
      </c>
      <c r="G68" s="61">
        <v>18014</v>
      </c>
    </row>
    <row r="69" spans="2:7" ht="28.5" customHeight="1">
      <c r="B69" s="74"/>
      <c r="C69" s="21" t="s">
        <v>161</v>
      </c>
      <c r="D69" s="34"/>
      <c r="E69" s="35"/>
      <c r="F69" s="55" t="s">
        <v>162</v>
      </c>
      <c r="G69" s="64">
        <f>G70+G73+G77</f>
        <v>515500</v>
      </c>
    </row>
    <row r="70" spans="2:7" ht="16.5" customHeight="1">
      <c r="B70" s="73" t="s">
        <v>0</v>
      </c>
      <c r="C70" s="23" t="s">
        <v>163</v>
      </c>
      <c r="D70" s="39"/>
      <c r="E70" s="37"/>
      <c r="F70" s="52" t="s">
        <v>164</v>
      </c>
      <c r="G70" s="61">
        <f>G71</f>
        <v>104776.46</v>
      </c>
    </row>
    <row r="71" spans="2:7" ht="16.5" customHeight="1">
      <c r="B71" s="73"/>
      <c r="C71" s="23"/>
      <c r="D71" s="39" t="s">
        <v>176</v>
      </c>
      <c r="E71" s="37"/>
      <c r="F71" s="52" t="s">
        <v>177</v>
      </c>
      <c r="G71" s="61">
        <f>G72</f>
        <v>104776.46</v>
      </c>
    </row>
    <row r="72" spans="2:7" ht="54.75" customHeight="1">
      <c r="B72" s="73"/>
      <c r="C72" s="23"/>
      <c r="D72" s="39"/>
      <c r="E72" s="25">
        <v>100</v>
      </c>
      <c r="F72" s="56" t="s">
        <v>122</v>
      </c>
      <c r="G72" s="61">
        <v>104776.46</v>
      </c>
    </row>
    <row r="73" spans="2:7" ht="15.75" customHeight="1">
      <c r="B73" s="73" t="s">
        <v>187</v>
      </c>
      <c r="C73" s="23" t="s">
        <v>163</v>
      </c>
      <c r="D73" s="39"/>
      <c r="E73" s="37"/>
      <c r="F73" s="52" t="s">
        <v>164</v>
      </c>
      <c r="G73" s="61">
        <f>G74</f>
        <v>350723.54</v>
      </c>
    </row>
    <row r="74" spans="2:7" ht="30" customHeight="1">
      <c r="B74" s="73"/>
      <c r="C74" s="23"/>
      <c r="D74" s="39" t="s">
        <v>176</v>
      </c>
      <c r="E74" s="37"/>
      <c r="F74" s="52" t="s">
        <v>177</v>
      </c>
      <c r="G74" s="61">
        <f>G75+G76</f>
        <v>350723.54</v>
      </c>
    </row>
    <row r="75" spans="2:7" ht="30" customHeight="1">
      <c r="B75" s="73"/>
      <c r="C75" s="23"/>
      <c r="D75" s="39"/>
      <c r="E75" s="25">
        <v>100</v>
      </c>
      <c r="F75" s="56" t="s">
        <v>122</v>
      </c>
      <c r="G75" s="61">
        <v>318223.54</v>
      </c>
    </row>
    <row r="76" spans="2:7" ht="30" customHeight="1">
      <c r="B76" s="73"/>
      <c r="C76" s="23"/>
      <c r="D76" s="39"/>
      <c r="E76" s="25">
        <v>200</v>
      </c>
      <c r="F76" s="40" t="s">
        <v>98</v>
      </c>
      <c r="G76" s="61">
        <v>32500</v>
      </c>
    </row>
    <row r="77" spans="2:7" ht="16.5" customHeight="1">
      <c r="B77" s="73" t="s">
        <v>187</v>
      </c>
      <c r="C77" s="23" t="s">
        <v>163</v>
      </c>
      <c r="D77" s="39"/>
      <c r="E77" s="37"/>
      <c r="F77" s="52" t="s">
        <v>164</v>
      </c>
      <c r="G77" s="61">
        <f>G78</f>
        <v>60000</v>
      </c>
    </row>
    <row r="78" spans="2:7" ht="42" customHeight="1">
      <c r="B78" s="73"/>
      <c r="C78" s="23"/>
      <c r="D78" s="34" t="s">
        <v>165</v>
      </c>
      <c r="E78" s="35"/>
      <c r="F78" s="55" t="s">
        <v>166</v>
      </c>
      <c r="G78" s="64">
        <f>G79</f>
        <v>60000</v>
      </c>
    </row>
    <row r="79" spans="2:7" ht="39.75" customHeight="1">
      <c r="B79" s="73"/>
      <c r="C79" s="23"/>
      <c r="D79" s="39" t="s">
        <v>167</v>
      </c>
      <c r="E79" s="37"/>
      <c r="F79" s="52" t="s">
        <v>168</v>
      </c>
      <c r="G79" s="61">
        <f>G80</f>
        <v>60000</v>
      </c>
    </row>
    <row r="80" spans="2:7" ht="40.5" customHeight="1">
      <c r="B80" s="73"/>
      <c r="C80" s="23"/>
      <c r="D80" s="39" t="s">
        <v>173</v>
      </c>
      <c r="E80" s="37"/>
      <c r="F80" s="52" t="s">
        <v>174</v>
      </c>
      <c r="G80" s="61">
        <f>G81+G83</f>
        <v>60000</v>
      </c>
    </row>
    <row r="81" spans="2:7" ht="18" customHeight="1">
      <c r="B81" s="73"/>
      <c r="C81" s="23"/>
      <c r="D81" s="39" t="s">
        <v>169</v>
      </c>
      <c r="E81" s="37"/>
      <c r="F81" s="52" t="s">
        <v>170</v>
      </c>
      <c r="G81" s="61">
        <f>G82</f>
        <v>30000</v>
      </c>
    </row>
    <row r="82" spans="2:7" ht="27" customHeight="1">
      <c r="B82" s="73"/>
      <c r="C82" s="23"/>
      <c r="D82" s="39"/>
      <c r="E82" s="37">
        <v>200</v>
      </c>
      <c r="F82" s="40" t="s">
        <v>98</v>
      </c>
      <c r="G82" s="61">
        <v>30000</v>
      </c>
    </row>
    <row r="83" spans="2:7" ht="28.5" customHeight="1">
      <c r="B83" s="73"/>
      <c r="C83" s="23"/>
      <c r="D83" s="39" t="s">
        <v>171</v>
      </c>
      <c r="E83" s="37"/>
      <c r="F83" s="52" t="s">
        <v>172</v>
      </c>
      <c r="G83" s="61">
        <f>G84</f>
        <v>30000</v>
      </c>
    </row>
    <row r="84" spans="2:7" ht="28.5" customHeight="1">
      <c r="B84" s="73"/>
      <c r="C84" s="23"/>
      <c r="D84" s="39"/>
      <c r="E84" s="37">
        <v>200</v>
      </c>
      <c r="F84" s="40" t="s">
        <v>98</v>
      </c>
      <c r="G84" s="61">
        <v>30000</v>
      </c>
    </row>
    <row r="85" spans="2:7" ht="18.75" customHeight="1">
      <c r="B85" s="74"/>
      <c r="C85" s="21" t="s">
        <v>29</v>
      </c>
      <c r="D85" s="28"/>
      <c r="E85" s="25"/>
      <c r="F85" s="17" t="s">
        <v>12</v>
      </c>
      <c r="G85" s="63">
        <f>G86+G99</f>
        <v>2080727.3599999999</v>
      </c>
    </row>
    <row r="86" spans="2:7" ht="21" customHeight="1">
      <c r="B86" s="74" t="s">
        <v>0</v>
      </c>
      <c r="C86" s="21" t="s">
        <v>30</v>
      </c>
      <c r="D86" s="27"/>
      <c r="E86" s="25"/>
      <c r="F86" s="19" t="s">
        <v>31</v>
      </c>
      <c r="G86" s="60">
        <f>G87</f>
        <v>718936.87</v>
      </c>
    </row>
    <row r="87" spans="2:7" ht="38.25" customHeight="1">
      <c r="B87" s="74"/>
      <c r="C87" s="21"/>
      <c r="D87" s="34" t="s">
        <v>69</v>
      </c>
      <c r="E87" s="42"/>
      <c r="F87" s="36" t="s">
        <v>70</v>
      </c>
      <c r="G87" s="64">
        <f>G88</f>
        <v>718936.87</v>
      </c>
    </row>
    <row r="88" spans="2:7" ht="28.5" customHeight="1">
      <c r="B88" s="74"/>
      <c r="C88" s="21"/>
      <c r="D88" s="34" t="s">
        <v>71</v>
      </c>
      <c r="E88" s="42"/>
      <c r="F88" s="38" t="s">
        <v>72</v>
      </c>
      <c r="G88" s="64">
        <f>G89+G94</f>
        <v>718936.87</v>
      </c>
    </row>
    <row r="89" spans="2:7" ht="40.5" customHeight="1">
      <c r="B89" s="73"/>
      <c r="C89" s="21"/>
      <c r="D89" s="39" t="s">
        <v>73</v>
      </c>
      <c r="E89" s="42"/>
      <c r="F89" s="40" t="s">
        <v>74</v>
      </c>
      <c r="G89" s="61">
        <f>G90+G92</f>
        <v>436348.18</v>
      </c>
    </row>
    <row r="90" spans="2:7" ht="25.5">
      <c r="B90" s="73"/>
      <c r="C90" s="29"/>
      <c r="D90" s="39" t="s">
        <v>75</v>
      </c>
      <c r="E90" s="37"/>
      <c r="F90" s="40" t="s">
        <v>22</v>
      </c>
      <c r="G90" s="61">
        <f>G91</f>
        <v>295081.18</v>
      </c>
    </row>
    <row r="91" spans="2:7" ht="25.5">
      <c r="B91" s="73"/>
      <c r="C91" s="23"/>
      <c r="D91" s="39"/>
      <c r="E91" s="37">
        <v>200</v>
      </c>
      <c r="F91" s="40" t="s">
        <v>98</v>
      </c>
      <c r="G91" s="61">
        <v>295081.18</v>
      </c>
    </row>
    <row r="92" spans="2:7" ht="41.25" customHeight="1">
      <c r="B92" s="73"/>
      <c r="C92" s="23"/>
      <c r="D92" s="39" t="s">
        <v>120</v>
      </c>
      <c r="E92" s="37"/>
      <c r="F92" s="40" t="s">
        <v>127</v>
      </c>
      <c r="G92" s="61">
        <f>G93</f>
        <v>141267</v>
      </c>
    </row>
    <row r="93" spans="2:7" ht="25.5">
      <c r="B93" s="73"/>
      <c r="C93" s="23"/>
      <c r="D93" s="39"/>
      <c r="E93" s="37">
        <v>200</v>
      </c>
      <c r="F93" s="40" t="s">
        <v>98</v>
      </c>
      <c r="G93" s="61">
        <v>141267</v>
      </c>
    </row>
    <row r="94" spans="2:7" ht="12.75">
      <c r="B94" s="73"/>
      <c r="C94" s="23"/>
      <c r="D94" s="39" t="s">
        <v>128</v>
      </c>
      <c r="E94" s="37"/>
      <c r="F94" s="41" t="s">
        <v>129</v>
      </c>
      <c r="G94" s="61">
        <f>G95+G97</f>
        <v>282588.69</v>
      </c>
    </row>
    <row r="95" spans="2:7" ht="25.5">
      <c r="B95" s="73"/>
      <c r="C95" s="23"/>
      <c r="D95" s="39" t="s">
        <v>130</v>
      </c>
      <c r="E95" s="37"/>
      <c r="F95" s="41" t="s">
        <v>131</v>
      </c>
      <c r="G95" s="61">
        <f>G96</f>
        <v>244842.91</v>
      </c>
    </row>
    <row r="96" spans="2:7" ht="25.5">
      <c r="B96" s="73"/>
      <c r="C96" s="23"/>
      <c r="D96" s="39"/>
      <c r="E96" s="37">
        <v>200</v>
      </c>
      <c r="F96" s="41" t="s">
        <v>98</v>
      </c>
      <c r="G96" s="61">
        <v>244842.91</v>
      </c>
    </row>
    <row r="97" spans="2:7" ht="12.75">
      <c r="B97" s="73"/>
      <c r="C97" s="23"/>
      <c r="D97" s="39" t="s">
        <v>132</v>
      </c>
      <c r="E97" s="37"/>
      <c r="F97" s="41" t="s">
        <v>133</v>
      </c>
      <c r="G97" s="61">
        <f>G98</f>
        <v>37745.78</v>
      </c>
    </row>
    <row r="98" spans="2:7" ht="25.5">
      <c r="B98" s="73"/>
      <c r="C98" s="23"/>
      <c r="D98" s="39"/>
      <c r="E98" s="37">
        <v>200</v>
      </c>
      <c r="F98" s="40" t="s">
        <v>98</v>
      </c>
      <c r="G98" s="61">
        <v>37745.78</v>
      </c>
    </row>
    <row r="99" spans="2:7" ht="12.75">
      <c r="B99" s="74" t="s">
        <v>187</v>
      </c>
      <c r="C99" s="21" t="s">
        <v>30</v>
      </c>
      <c r="D99" s="27"/>
      <c r="E99" s="25"/>
      <c r="F99" s="19" t="s">
        <v>31</v>
      </c>
      <c r="G99" s="60">
        <f>G100</f>
        <v>1361790.49</v>
      </c>
    </row>
    <row r="100" spans="2:7" ht="38.25">
      <c r="B100" s="74"/>
      <c r="C100" s="21"/>
      <c r="D100" s="34" t="s">
        <v>69</v>
      </c>
      <c r="E100" s="42"/>
      <c r="F100" s="36" t="s">
        <v>70</v>
      </c>
      <c r="G100" s="64">
        <f>G101+G112</f>
        <v>1361790.49</v>
      </c>
    </row>
    <row r="101" spans="2:7" ht="25.5">
      <c r="B101" s="74"/>
      <c r="C101" s="21"/>
      <c r="D101" s="34" t="s">
        <v>71</v>
      </c>
      <c r="E101" s="42"/>
      <c r="F101" s="38" t="s">
        <v>72</v>
      </c>
      <c r="G101" s="64">
        <f>G102+G107</f>
        <v>1135790.49</v>
      </c>
    </row>
    <row r="102" spans="2:7" ht="18" customHeight="1">
      <c r="B102" s="73"/>
      <c r="C102" s="21"/>
      <c r="D102" s="39" t="s">
        <v>73</v>
      </c>
      <c r="E102" s="42"/>
      <c r="F102" s="40" t="s">
        <v>74</v>
      </c>
      <c r="G102" s="61">
        <f>G103+G105</f>
        <v>696977.4</v>
      </c>
    </row>
    <row r="103" spans="2:7" ht="30" customHeight="1">
      <c r="B103" s="73"/>
      <c r="C103" s="29"/>
      <c r="D103" s="39" t="s">
        <v>75</v>
      </c>
      <c r="E103" s="37"/>
      <c r="F103" s="40" t="s">
        <v>22</v>
      </c>
      <c r="G103" s="61">
        <f>G104</f>
        <v>270744.4</v>
      </c>
    </row>
    <row r="104" spans="2:7" ht="25.5">
      <c r="B104" s="73"/>
      <c r="C104" s="23"/>
      <c r="D104" s="39"/>
      <c r="E104" s="37">
        <v>200</v>
      </c>
      <c r="F104" s="40" t="s">
        <v>98</v>
      </c>
      <c r="G104" s="61">
        <v>270744.4</v>
      </c>
    </row>
    <row r="105" spans="2:7" ht="38.25">
      <c r="B105" s="73"/>
      <c r="C105" s="23"/>
      <c r="D105" s="39" t="s">
        <v>120</v>
      </c>
      <c r="E105" s="37"/>
      <c r="F105" s="40" t="s">
        <v>127</v>
      </c>
      <c r="G105" s="61">
        <f>G106</f>
        <v>426233</v>
      </c>
    </row>
    <row r="106" spans="2:7" ht="25.5">
      <c r="B106" s="73"/>
      <c r="C106" s="23"/>
      <c r="D106" s="39"/>
      <c r="E106" s="37">
        <v>200</v>
      </c>
      <c r="F106" s="40" t="s">
        <v>98</v>
      </c>
      <c r="G106" s="61">
        <v>426233</v>
      </c>
    </row>
    <row r="107" spans="2:7" ht="16.5" customHeight="1">
      <c r="B107" s="73"/>
      <c r="C107" s="23"/>
      <c r="D107" s="39" t="s">
        <v>128</v>
      </c>
      <c r="E107" s="37"/>
      <c r="F107" s="41" t="s">
        <v>129</v>
      </c>
      <c r="G107" s="61">
        <f>G108+G110</f>
        <v>438813.09</v>
      </c>
    </row>
    <row r="108" spans="2:7" ht="25.5">
      <c r="B108" s="73"/>
      <c r="C108" s="23"/>
      <c r="D108" s="39" t="s">
        <v>130</v>
      </c>
      <c r="E108" s="37"/>
      <c r="F108" s="41" t="s">
        <v>131</v>
      </c>
      <c r="G108" s="61">
        <f>G109</f>
        <v>355157.09</v>
      </c>
    </row>
    <row r="109" spans="2:7" ht="25.5">
      <c r="B109" s="73"/>
      <c r="C109" s="23"/>
      <c r="D109" s="39"/>
      <c r="E109" s="37">
        <v>200</v>
      </c>
      <c r="F109" s="41" t="s">
        <v>98</v>
      </c>
      <c r="G109" s="61">
        <v>355157.09</v>
      </c>
    </row>
    <row r="110" spans="2:7" ht="20.25" customHeight="1">
      <c r="B110" s="73"/>
      <c r="C110" s="23"/>
      <c r="D110" s="39" t="s">
        <v>132</v>
      </c>
      <c r="E110" s="37"/>
      <c r="F110" s="41" t="s">
        <v>133</v>
      </c>
      <c r="G110" s="61">
        <f>G111</f>
        <v>83656</v>
      </c>
    </row>
    <row r="111" spans="2:7" ht="29.25" customHeight="1">
      <c r="B111" s="73"/>
      <c r="C111" s="23"/>
      <c r="D111" s="39"/>
      <c r="E111" s="37">
        <v>200</v>
      </c>
      <c r="F111" s="40" t="s">
        <v>98</v>
      </c>
      <c r="G111" s="61">
        <v>83656</v>
      </c>
    </row>
    <row r="112" spans="2:7" ht="27.75" customHeight="1">
      <c r="B112" s="73"/>
      <c r="C112" s="23"/>
      <c r="D112" s="34" t="s">
        <v>76</v>
      </c>
      <c r="E112" s="42"/>
      <c r="F112" s="38" t="s">
        <v>77</v>
      </c>
      <c r="G112" s="64">
        <f>G113</f>
        <v>226000</v>
      </c>
    </row>
    <row r="113" spans="2:7" ht="40.5" customHeight="1">
      <c r="B113" s="74"/>
      <c r="C113" s="23"/>
      <c r="D113" s="39" t="s">
        <v>78</v>
      </c>
      <c r="E113" s="42"/>
      <c r="F113" s="40" t="s">
        <v>79</v>
      </c>
      <c r="G113" s="61">
        <f>G114+G116</f>
        <v>226000</v>
      </c>
    </row>
    <row r="114" spans="2:7" ht="28.5" customHeight="1">
      <c r="B114" s="74"/>
      <c r="C114" s="23"/>
      <c r="D114" s="39" t="s">
        <v>80</v>
      </c>
      <c r="E114" s="37"/>
      <c r="F114" s="40" t="s">
        <v>23</v>
      </c>
      <c r="G114" s="61">
        <f>G115</f>
        <v>179252.84</v>
      </c>
    </row>
    <row r="115" spans="2:7" ht="27.75" customHeight="1">
      <c r="B115" s="74"/>
      <c r="C115" s="23"/>
      <c r="D115" s="39"/>
      <c r="E115" s="37">
        <v>200</v>
      </c>
      <c r="F115" s="40" t="s">
        <v>98</v>
      </c>
      <c r="G115" s="61">
        <v>179252.84</v>
      </c>
    </row>
    <row r="116" spans="2:7" ht="27.75" customHeight="1">
      <c r="B116" s="74"/>
      <c r="C116" s="23"/>
      <c r="D116" s="39" t="s">
        <v>179</v>
      </c>
      <c r="E116" s="37"/>
      <c r="F116" s="40" t="s">
        <v>178</v>
      </c>
      <c r="G116" s="61">
        <f>G117</f>
        <v>46747.16</v>
      </c>
    </row>
    <row r="117" spans="2:7" ht="26.25" customHeight="1">
      <c r="B117" s="74"/>
      <c r="C117" s="23"/>
      <c r="D117" s="39"/>
      <c r="E117" s="37">
        <v>200</v>
      </c>
      <c r="F117" s="40" t="s">
        <v>98</v>
      </c>
      <c r="G117" s="61">
        <v>46747.16</v>
      </c>
    </row>
    <row r="118" spans="2:7" ht="18.75" customHeight="1">
      <c r="B118" s="73"/>
      <c r="C118" s="21" t="s">
        <v>32</v>
      </c>
      <c r="D118" s="30"/>
      <c r="E118" s="26"/>
      <c r="F118" s="3" t="s">
        <v>13</v>
      </c>
      <c r="G118" s="65">
        <f>G119</f>
        <v>947174</v>
      </c>
    </row>
    <row r="119" spans="2:7" ht="39.75" customHeight="1">
      <c r="B119" s="74"/>
      <c r="C119" s="21" t="s">
        <v>32</v>
      </c>
      <c r="D119" s="34" t="s">
        <v>81</v>
      </c>
      <c r="E119" s="42"/>
      <c r="F119" s="36" t="s">
        <v>82</v>
      </c>
      <c r="G119" s="64">
        <f>G120+G125+G133</f>
        <v>947174</v>
      </c>
    </row>
    <row r="120" spans="2:7" ht="20.25" customHeight="1">
      <c r="B120" s="74" t="s">
        <v>187</v>
      </c>
      <c r="C120" s="21" t="s">
        <v>109</v>
      </c>
      <c r="D120" s="34"/>
      <c r="E120" s="42"/>
      <c r="F120" s="36" t="s">
        <v>112</v>
      </c>
      <c r="G120" s="64">
        <f>G121</f>
        <v>175000</v>
      </c>
    </row>
    <row r="121" spans="2:7" ht="21.75" customHeight="1">
      <c r="B121" s="73"/>
      <c r="C121" s="21"/>
      <c r="D121" s="34" t="s">
        <v>83</v>
      </c>
      <c r="E121" s="42"/>
      <c r="F121" s="36" t="s">
        <v>84</v>
      </c>
      <c r="G121" s="64">
        <f>G122</f>
        <v>175000</v>
      </c>
    </row>
    <row r="122" spans="2:7" ht="28.5" customHeight="1">
      <c r="B122" s="73"/>
      <c r="C122" s="21"/>
      <c r="D122" s="43" t="s">
        <v>85</v>
      </c>
      <c r="E122" s="43"/>
      <c r="F122" s="40" t="s">
        <v>86</v>
      </c>
      <c r="G122" s="61">
        <f>G123</f>
        <v>175000</v>
      </c>
    </row>
    <row r="123" spans="2:7" ht="28.5" customHeight="1">
      <c r="B123" s="73"/>
      <c r="C123" s="23"/>
      <c r="D123" s="43" t="s">
        <v>87</v>
      </c>
      <c r="E123" s="43"/>
      <c r="F123" s="41" t="s">
        <v>115</v>
      </c>
      <c r="G123" s="61">
        <f>G124</f>
        <v>175000</v>
      </c>
    </row>
    <row r="124" spans="2:7" ht="30" customHeight="1">
      <c r="B124" s="73"/>
      <c r="C124" s="23"/>
      <c r="D124" s="39"/>
      <c r="E124" s="37">
        <v>200</v>
      </c>
      <c r="F124" s="40" t="s">
        <v>98</v>
      </c>
      <c r="G124" s="61">
        <v>175000</v>
      </c>
    </row>
    <row r="125" spans="2:7" ht="20.25" customHeight="1">
      <c r="B125" s="74" t="s">
        <v>187</v>
      </c>
      <c r="C125" s="21" t="s">
        <v>110</v>
      </c>
      <c r="D125" s="39"/>
      <c r="E125" s="37"/>
      <c r="F125" s="36" t="s">
        <v>113</v>
      </c>
      <c r="G125" s="64">
        <f>G126</f>
        <v>200000</v>
      </c>
    </row>
    <row r="126" spans="2:7" ht="28.5" customHeight="1">
      <c r="B126" s="73"/>
      <c r="C126" s="21"/>
      <c r="D126" s="34" t="s">
        <v>88</v>
      </c>
      <c r="E126" s="37"/>
      <c r="F126" s="36" t="s">
        <v>89</v>
      </c>
      <c r="G126" s="64">
        <f>G127+G130</f>
        <v>200000</v>
      </c>
    </row>
    <row r="127" spans="2:7" ht="28.5" customHeight="1">
      <c r="B127" s="73"/>
      <c r="C127" s="23"/>
      <c r="D127" s="39" t="s">
        <v>90</v>
      </c>
      <c r="E127" s="37"/>
      <c r="F127" s="40" t="s">
        <v>91</v>
      </c>
      <c r="G127" s="61">
        <f>G128</f>
        <v>200000</v>
      </c>
    </row>
    <row r="128" spans="2:7" ht="19.5" customHeight="1">
      <c r="B128" s="73"/>
      <c r="C128" s="23"/>
      <c r="D128" s="39" t="s">
        <v>92</v>
      </c>
      <c r="E128" s="37"/>
      <c r="F128" s="40" t="s">
        <v>93</v>
      </c>
      <c r="G128" s="61">
        <f>G129</f>
        <v>200000</v>
      </c>
    </row>
    <row r="129" spans="2:7" ht="25.5">
      <c r="B129" s="73"/>
      <c r="C129" s="21"/>
      <c r="D129" s="39"/>
      <c r="E129" s="37" t="s">
        <v>63</v>
      </c>
      <c r="F129" s="40" t="s">
        <v>98</v>
      </c>
      <c r="G129" s="61">
        <v>200000</v>
      </c>
    </row>
    <row r="130" spans="2:7" ht="25.5">
      <c r="B130" s="73"/>
      <c r="C130" s="21"/>
      <c r="D130" s="39" t="s">
        <v>151</v>
      </c>
      <c r="E130" s="37"/>
      <c r="F130" s="40" t="s">
        <v>154</v>
      </c>
      <c r="G130" s="61">
        <f>G131</f>
        <v>0</v>
      </c>
    </row>
    <row r="131" spans="2:7" ht="30.75" customHeight="1">
      <c r="B131" s="73"/>
      <c r="C131" s="21"/>
      <c r="D131" s="39" t="s">
        <v>152</v>
      </c>
      <c r="E131" s="37"/>
      <c r="F131" s="40" t="s">
        <v>153</v>
      </c>
      <c r="G131" s="61">
        <f>G132</f>
        <v>0</v>
      </c>
    </row>
    <row r="132" spans="2:7" ht="28.5" customHeight="1">
      <c r="B132" s="73"/>
      <c r="C132" s="21"/>
      <c r="D132" s="39"/>
      <c r="E132" s="37" t="s">
        <v>63</v>
      </c>
      <c r="F132" s="40" t="s">
        <v>98</v>
      </c>
      <c r="G132" s="61"/>
    </row>
    <row r="133" spans="2:7" ht="19.5" customHeight="1">
      <c r="B133" s="73"/>
      <c r="C133" s="21" t="s">
        <v>111</v>
      </c>
      <c r="D133" s="39"/>
      <c r="E133" s="37"/>
      <c r="F133" s="36" t="s">
        <v>114</v>
      </c>
      <c r="G133" s="64">
        <f>G134+G137</f>
        <v>572174</v>
      </c>
    </row>
    <row r="134" spans="2:7" ht="19.5" customHeight="1">
      <c r="B134" s="74" t="s">
        <v>0</v>
      </c>
      <c r="C134" s="21" t="s">
        <v>111</v>
      </c>
      <c r="D134" s="44" t="s">
        <v>94</v>
      </c>
      <c r="E134" s="44"/>
      <c r="F134" s="45" t="s">
        <v>95</v>
      </c>
      <c r="G134" s="64">
        <f>G135</f>
        <v>60284.94</v>
      </c>
    </row>
    <row r="135" spans="2:7" ht="19.5" customHeight="1">
      <c r="B135" s="73"/>
      <c r="C135" s="21"/>
      <c r="D135" s="43" t="s">
        <v>139</v>
      </c>
      <c r="E135" s="43"/>
      <c r="F135" s="52" t="s">
        <v>140</v>
      </c>
      <c r="G135" s="67">
        <f>G136</f>
        <v>60284.94</v>
      </c>
    </row>
    <row r="136" spans="2:7" ht="27.75" customHeight="1">
      <c r="B136" s="73"/>
      <c r="C136" s="21"/>
      <c r="D136" s="43"/>
      <c r="E136" s="43" t="s">
        <v>63</v>
      </c>
      <c r="F136" s="40" t="s">
        <v>98</v>
      </c>
      <c r="G136" s="67">
        <v>60284.94</v>
      </c>
    </row>
    <row r="137" spans="2:7" ht="20.25" customHeight="1">
      <c r="B137" s="74" t="s">
        <v>187</v>
      </c>
      <c r="C137" s="21" t="s">
        <v>111</v>
      </c>
      <c r="D137" s="44" t="s">
        <v>94</v>
      </c>
      <c r="E137" s="44"/>
      <c r="F137" s="45" t="s">
        <v>95</v>
      </c>
      <c r="G137" s="66">
        <f>G138+G143+G148</f>
        <v>511889.06</v>
      </c>
    </row>
    <row r="138" spans="2:7" ht="18" customHeight="1">
      <c r="B138" s="73"/>
      <c r="C138" s="21"/>
      <c r="D138" s="43" t="s">
        <v>96</v>
      </c>
      <c r="E138" s="43"/>
      <c r="F138" s="40" t="s">
        <v>134</v>
      </c>
      <c r="G138" s="67">
        <f>G139+G141</f>
        <v>100000</v>
      </c>
    </row>
    <row r="139" spans="2:7" ht="16.5" customHeight="1">
      <c r="B139" s="73"/>
      <c r="C139" s="21"/>
      <c r="D139" s="43" t="s">
        <v>97</v>
      </c>
      <c r="E139" s="43"/>
      <c r="F139" s="40" t="s">
        <v>135</v>
      </c>
      <c r="G139" s="68">
        <f>G140</f>
        <v>50000</v>
      </c>
    </row>
    <row r="140" spans="2:7" ht="16.5" customHeight="1">
      <c r="B140" s="73"/>
      <c r="C140" s="21"/>
      <c r="D140" s="43"/>
      <c r="E140" s="43" t="s">
        <v>63</v>
      </c>
      <c r="F140" s="40" t="s">
        <v>98</v>
      </c>
      <c r="G140" s="67">
        <v>50000</v>
      </c>
    </row>
    <row r="141" spans="2:7" ht="20.25" customHeight="1">
      <c r="B141" s="73"/>
      <c r="C141" s="21"/>
      <c r="D141" s="43" t="s">
        <v>99</v>
      </c>
      <c r="E141" s="43"/>
      <c r="F141" s="41" t="s">
        <v>141</v>
      </c>
      <c r="G141" s="67">
        <f>G142</f>
        <v>50000</v>
      </c>
    </row>
    <row r="142" spans="2:7" ht="28.5" customHeight="1">
      <c r="B142" s="73"/>
      <c r="C142" s="21"/>
      <c r="D142" s="43"/>
      <c r="E142" s="43" t="s">
        <v>63</v>
      </c>
      <c r="F142" s="40" t="s">
        <v>98</v>
      </c>
      <c r="G142" s="67">
        <v>50000</v>
      </c>
    </row>
    <row r="143" spans="2:7" ht="25.5">
      <c r="B143" s="73"/>
      <c r="C143" s="21"/>
      <c r="D143" s="43" t="s">
        <v>136</v>
      </c>
      <c r="E143" s="43"/>
      <c r="F143" s="52" t="s">
        <v>142</v>
      </c>
      <c r="G143" s="67">
        <f>G144+G146</f>
        <v>311889.06</v>
      </c>
    </row>
    <row r="144" spans="2:7" ht="25.5">
      <c r="B144" s="73"/>
      <c r="C144" s="21"/>
      <c r="D144" s="43" t="s">
        <v>137</v>
      </c>
      <c r="E144" s="43"/>
      <c r="F144" s="52" t="s">
        <v>138</v>
      </c>
      <c r="G144" s="67">
        <f>G145</f>
        <v>50000</v>
      </c>
    </row>
    <row r="145" spans="2:7" ht="25.5">
      <c r="B145" s="73"/>
      <c r="C145" s="21"/>
      <c r="D145" s="43"/>
      <c r="E145" s="43" t="s">
        <v>63</v>
      </c>
      <c r="F145" s="40" t="s">
        <v>98</v>
      </c>
      <c r="G145" s="67">
        <v>50000</v>
      </c>
    </row>
    <row r="146" spans="2:7" ht="12.75">
      <c r="B146" s="73"/>
      <c r="C146" s="21"/>
      <c r="D146" s="43" t="s">
        <v>139</v>
      </c>
      <c r="E146" s="43"/>
      <c r="F146" s="52" t="s">
        <v>140</v>
      </c>
      <c r="G146" s="67">
        <f>G147</f>
        <v>261889.06</v>
      </c>
    </row>
    <row r="147" spans="2:12" ht="25.5">
      <c r="B147" s="73"/>
      <c r="C147" s="21"/>
      <c r="D147" s="43"/>
      <c r="E147" s="43" t="s">
        <v>63</v>
      </c>
      <c r="F147" s="40" t="s">
        <v>98</v>
      </c>
      <c r="G147" s="67">
        <v>261889.06</v>
      </c>
      <c r="L147" s="53" t="s">
        <v>41</v>
      </c>
    </row>
    <row r="148" spans="2:7" ht="25.5">
      <c r="B148" s="73"/>
      <c r="C148" s="21"/>
      <c r="D148" s="43" t="s">
        <v>186</v>
      </c>
      <c r="E148" s="43"/>
      <c r="F148" s="52" t="s">
        <v>184</v>
      </c>
      <c r="G148" s="67">
        <f>G149</f>
        <v>100000</v>
      </c>
    </row>
    <row r="149" spans="2:7" ht="25.5">
      <c r="B149" s="73"/>
      <c r="C149" s="21"/>
      <c r="D149" s="43" t="s">
        <v>185</v>
      </c>
      <c r="E149" s="43"/>
      <c r="F149" s="41" t="s">
        <v>183</v>
      </c>
      <c r="G149" s="61">
        <f>G150</f>
        <v>100000</v>
      </c>
    </row>
    <row r="150" spans="2:7" ht="12.75">
      <c r="B150" s="73"/>
      <c r="C150" s="21"/>
      <c r="D150" s="43"/>
      <c r="E150" s="37">
        <v>500</v>
      </c>
      <c r="F150" s="40" t="s">
        <v>124</v>
      </c>
      <c r="G150" s="61">
        <v>100000</v>
      </c>
    </row>
    <row r="151" spans="2:7" ht="12.75">
      <c r="B151" s="73"/>
      <c r="C151" s="21" t="s">
        <v>33</v>
      </c>
      <c r="D151" s="28"/>
      <c r="E151" s="26"/>
      <c r="F151" s="14" t="s">
        <v>10</v>
      </c>
      <c r="G151" s="63">
        <f>G152</f>
        <v>3280000</v>
      </c>
    </row>
    <row r="152" spans="2:7" ht="12.75">
      <c r="B152" s="74"/>
      <c r="C152" s="21" t="s">
        <v>34</v>
      </c>
      <c r="D152" s="28"/>
      <c r="E152" s="26"/>
      <c r="F152" s="54" t="s">
        <v>159</v>
      </c>
      <c r="G152" s="63">
        <f aca="true" t="shared" si="0" ref="G152:G158">G153</f>
        <v>3280000</v>
      </c>
    </row>
    <row r="153" spans="2:7" ht="25.5">
      <c r="B153" s="73"/>
      <c r="C153" s="21" t="s">
        <v>34</v>
      </c>
      <c r="D153" s="34" t="s">
        <v>49</v>
      </c>
      <c r="E153" s="35"/>
      <c r="F153" s="36" t="s">
        <v>50</v>
      </c>
      <c r="G153" s="64">
        <f t="shared" si="0"/>
        <v>3280000</v>
      </c>
    </row>
    <row r="154" spans="2:7" ht="25.5">
      <c r="B154" s="73"/>
      <c r="C154" s="23"/>
      <c r="D154" s="34" t="s">
        <v>51</v>
      </c>
      <c r="E154" s="37"/>
      <c r="F154" s="38" t="s">
        <v>52</v>
      </c>
      <c r="G154" s="64">
        <f t="shared" si="0"/>
        <v>3280000</v>
      </c>
    </row>
    <row r="155" spans="2:7" ht="38.25">
      <c r="B155" s="73"/>
      <c r="C155" s="23"/>
      <c r="D155" s="34" t="s">
        <v>53</v>
      </c>
      <c r="E155" s="37"/>
      <c r="F155" s="49" t="s">
        <v>54</v>
      </c>
      <c r="G155" s="69">
        <f>G156+G158</f>
        <v>3280000</v>
      </c>
    </row>
    <row r="156" spans="2:7" ht="25.5">
      <c r="B156" s="73" t="s">
        <v>0</v>
      </c>
      <c r="C156" s="23" t="s">
        <v>34</v>
      </c>
      <c r="D156" s="39" t="s">
        <v>55</v>
      </c>
      <c r="E156" s="37"/>
      <c r="F156" s="40" t="s">
        <v>56</v>
      </c>
      <c r="G156" s="61">
        <f t="shared" si="0"/>
        <v>782500</v>
      </c>
    </row>
    <row r="157" spans="2:7" ht="25.5">
      <c r="B157" s="73"/>
      <c r="C157" s="23"/>
      <c r="D157" s="39"/>
      <c r="E157" s="37">
        <v>600</v>
      </c>
      <c r="F157" s="40" t="s">
        <v>1</v>
      </c>
      <c r="G157" s="61">
        <v>782500</v>
      </c>
    </row>
    <row r="158" spans="2:7" ht="25.5">
      <c r="B158" s="73" t="s">
        <v>189</v>
      </c>
      <c r="C158" s="23" t="s">
        <v>34</v>
      </c>
      <c r="D158" s="39" t="s">
        <v>55</v>
      </c>
      <c r="E158" s="37"/>
      <c r="F158" s="40" t="s">
        <v>56</v>
      </c>
      <c r="G158" s="61">
        <f t="shared" si="0"/>
        <v>2497500</v>
      </c>
    </row>
    <row r="159" spans="2:7" ht="25.5">
      <c r="B159" s="73"/>
      <c r="C159" s="23"/>
      <c r="D159" s="39"/>
      <c r="E159" s="37">
        <v>600</v>
      </c>
      <c r="F159" s="40" t="s">
        <v>1</v>
      </c>
      <c r="G159" s="61">
        <v>2497500</v>
      </c>
    </row>
    <row r="160" spans="2:7" ht="12.75">
      <c r="B160" s="74"/>
      <c r="C160" s="21" t="s">
        <v>36</v>
      </c>
      <c r="D160" s="28"/>
      <c r="E160" s="26"/>
      <c r="F160" s="3" t="s">
        <v>11</v>
      </c>
      <c r="G160" s="70">
        <f>G161</f>
        <v>25700</v>
      </c>
    </row>
    <row r="161" spans="2:7" ht="12.75">
      <c r="B161" s="74"/>
      <c r="C161" s="21" t="s">
        <v>37</v>
      </c>
      <c r="D161" s="28"/>
      <c r="E161" s="26"/>
      <c r="F161" s="3" t="s">
        <v>160</v>
      </c>
      <c r="G161" s="70">
        <f>G162</f>
        <v>25700</v>
      </c>
    </row>
    <row r="162" spans="2:7" ht="38.25">
      <c r="B162" s="74"/>
      <c r="C162" s="21"/>
      <c r="D162" s="34" t="s">
        <v>107</v>
      </c>
      <c r="E162" s="35"/>
      <c r="F162" s="36" t="s">
        <v>6</v>
      </c>
      <c r="G162" s="70">
        <f>G163+G165</f>
        <v>25700</v>
      </c>
    </row>
    <row r="163" spans="2:7" ht="76.5">
      <c r="B163" s="73" t="s">
        <v>0</v>
      </c>
      <c r="C163" s="23" t="s">
        <v>37</v>
      </c>
      <c r="D163" s="39" t="s">
        <v>156</v>
      </c>
      <c r="E163" s="37"/>
      <c r="F163" s="49" t="s">
        <v>116</v>
      </c>
      <c r="G163" s="61">
        <f>G164</f>
        <v>21000</v>
      </c>
    </row>
    <row r="164" spans="2:7" ht="12.75">
      <c r="B164" s="73"/>
      <c r="C164" s="23"/>
      <c r="D164" s="39"/>
      <c r="E164" s="37">
        <v>300</v>
      </c>
      <c r="F164" s="40" t="s">
        <v>48</v>
      </c>
      <c r="G164" s="61">
        <v>21000</v>
      </c>
    </row>
    <row r="165" spans="2:7" ht="76.5">
      <c r="B165" s="73" t="s">
        <v>189</v>
      </c>
      <c r="C165" s="23" t="s">
        <v>37</v>
      </c>
      <c r="D165" s="39" t="s">
        <v>156</v>
      </c>
      <c r="E165" s="37"/>
      <c r="F165" s="49" t="s">
        <v>116</v>
      </c>
      <c r="G165" s="61">
        <f>G166</f>
        <v>4700</v>
      </c>
    </row>
    <row r="166" spans="2:7" ht="12.75">
      <c r="B166" s="73"/>
      <c r="C166" s="23"/>
      <c r="D166" s="39"/>
      <c r="E166" s="37">
        <v>300</v>
      </c>
      <c r="F166" s="40" t="s">
        <v>48</v>
      </c>
      <c r="G166" s="61">
        <v>4700</v>
      </c>
    </row>
    <row r="167" spans="2:7" ht="12.75">
      <c r="B167" s="2" t="s">
        <v>187</v>
      </c>
      <c r="C167" s="27"/>
      <c r="D167" s="28"/>
      <c r="E167" s="32"/>
      <c r="F167" s="5" t="s">
        <v>44</v>
      </c>
      <c r="G167" s="71">
        <f>G168</f>
        <v>46872</v>
      </c>
    </row>
    <row r="168" spans="2:7" ht="12.75">
      <c r="B168" s="2"/>
      <c r="C168" s="28" t="s">
        <v>18</v>
      </c>
      <c r="D168" s="28"/>
      <c r="E168" s="32"/>
      <c r="F168" s="5" t="s">
        <v>46</v>
      </c>
      <c r="G168" s="71">
        <f>G169</f>
        <v>46872</v>
      </c>
    </row>
    <row r="169" spans="2:7" ht="38.25">
      <c r="B169" s="2"/>
      <c r="C169" s="28" t="s">
        <v>21</v>
      </c>
      <c r="D169" s="28"/>
      <c r="E169" s="32"/>
      <c r="F169" s="5" t="s">
        <v>119</v>
      </c>
      <c r="G169" s="71">
        <f>G170</f>
        <v>46872</v>
      </c>
    </row>
    <row r="170" spans="2:7" ht="25.5">
      <c r="B170" s="75"/>
      <c r="C170" s="27"/>
      <c r="D170" s="48" t="s">
        <v>103</v>
      </c>
      <c r="E170" s="37"/>
      <c r="F170" s="40" t="s">
        <v>24</v>
      </c>
      <c r="G170" s="72">
        <f>G171</f>
        <v>46872</v>
      </c>
    </row>
    <row r="171" spans="2:7" ht="63.75">
      <c r="B171" s="75"/>
      <c r="C171" s="27"/>
      <c r="D171" s="48"/>
      <c r="E171" s="37">
        <v>100</v>
      </c>
      <c r="F171" s="50" t="s">
        <v>122</v>
      </c>
      <c r="G171" s="72">
        <v>46872</v>
      </c>
    </row>
    <row r="172" spans="2:7" ht="12.75">
      <c r="B172" s="73"/>
      <c r="C172" s="23"/>
      <c r="D172" s="27"/>
      <c r="E172" s="25"/>
      <c r="F172" s="3" t="s">
        <v>38</v>
      </c>
      <c r="G172" s="70">
        <f>G9+G85+G118+G151+G160+G167+G61+G69</f>
        <v>10469077.36</v>
      </c>
    </row>
  </sheetData>
  <sheetProtection/>
  <mergeCells count="7">
    <mergeCell ref="B3:G3"/>
    <mergeCell ref="B5:B6"/>
    <mergeCell ref="C5:C6"/>
    <mergeCell ref="D5:D6"/>
    <mergeCell ref="E5:E6"/>
    <mergeCell ref="F5:F6"/>
    <mergeCell ref="G5:G6"/>
  </mergeCells>
  <printOptions/>
  <pageMargins left="0.19" right="0.2" top="0.33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server</cp:lastModifiedBy>
  <cp:lastPrinted>2019-04-08T05:06:01Z</cp:lastPrinted>
  <dcterms:created xsi:type="dcterms:W3CDTF">2006-06-15T09:03:35Z</dcterms:created>
  <dcterms:modified xsi:type="dcterms:W3CDTF">2019-04-08T05:07:15Z</dcterms:modified>
  <cp:category/>
  <cp:version/>
  <cp:contentType/>
  <cp:contentStatus/>
</cp:coreProperties>
</file>